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<sst xmlns="http://schemas.openxmlformats.org/spreadsheetml/2006/main" count="79" uniqueCount="63">
  <si>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</si>
  <si>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</si>
  <si>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</si>
  <si>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</si>
  <si>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</si>
  <si>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</si>
  <si>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</si>
  <si>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</si>
  <si>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</si>
  <si>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</si>
  <si>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</si>
  <si>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</si>
  <si>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</si>
  <si>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</si>
  <si>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</si>
  <si>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</si>
  <si>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</si>
  <si>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</si>
  <si>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</si>
  <si>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</si>
  <si>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</si>
  <si>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</si>
  <si>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</si>
  <si>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</si>
  <si>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</si>
  <si>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</si>
  <si>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</si>
  <si>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</si>
  <si>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</si>
  <si>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</si>
  <si>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</si>
  <si>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</si>
  <si>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</si>
  <si>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</si>
  <si>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</si>
  <si>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</si>
  <si>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</si>
  <si>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</si>
  <si>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</si>
  <si>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</si>
  <si>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</si>
  <si>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</si>
  <si>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</si>
  <si>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</si>
  <si>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2021 год</t>
  </si>
  <si>
    <t>2021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</si>
  <si>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2021 и на плановый период 2022 и 2023 годов"</t>
  </si>
  <si>
    <t>0107</t>
  </si>
  <si>
    <t>0103</t>
  </si>
  <si>
    <t>Социальное обеспечение</t>
  </si>
  <si>
    <t>1000</t>
  </si>
  <si>
    <t>Социальная политика</t>
  </si>
  <si>
    <t>1003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</si>
  <si>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</si>
  <si>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</si>
  <si>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</si>
  <si>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</si>
  <si>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</si>
  <si>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</si>
  <si>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</si>
  <si>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6</t>
  </si>
  <si>
    <t>0310</t>
  </si>
  <si>
    <t xml:space="preserve">                                                                                                       к Решению Совета Красноярского сельского поселения  № 166 от  16.12.2021 года "О внесении изменений  в Решение Совета Красноярского сельского поселения № 127 от 25.12.2020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</si>
</sst>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32" fillId="36" borderId="10" xfId="0" applyNumberFormat="1" applyFont="1" applyFill="1" applyBorder="1" applyAlignment="1">
      <alignment horizontal="left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0" fontId="29" fillId="36" borderId="10" xfId="0" applyFont="1" applyFill="1" applyBorder="1" applyAlignment="1">
      <alignment vertical="center"/>
    </xf>
    <xf numFmtId="49" fontId="27" fillId="36" borderId="10" xfId="0" applyNumberFormat="1" applyFont="1" applyFill="1" applyBorder="1" applyAlignment="1">
      <alignment horizontal="left" vertical="top" wrapText="1"/>
    </xf>
    <xf numFmtId="0" fontId="29" fillId="36" borderId="10" xfId="0" applyFont="1" applyFill="1" applyBorder="1" applyAlignment="1">
      <alignment vertical="top"/>
    </xf>
    <xf numFmtId="49" fontId="31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center" vertical="top" wrapText="1"/>
    </xf>
    <xf numFmtId="0" fontId="33" fillId="36" borderId="11" xfId="0" applyFont="1" applyFill="1" applyBorder="1" applyAlignment="1">
      <alignment vertical="top" wrapText="1"/>
    </xf>
    <xf numFmtId="49" fontId="28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1" fillId="36" borderId="10" xfId="0" applyNumberFormat="1" applyFont="1" applyFill="1" applyBorder="1" applyAlignment="1">
      <alignment horizontal="center" vertical="top" wrapText="1"/>
    </xf>
    <xf numFmtId="49" fontId="35" fillId="36" borderId="12" xfId="0" applyNumberFormat="1" applyFont="1" applyFill="1" applyBorder="1" applyAlignment="1">
      <alignment horizontal="center" vertical="top" wrapText="1"/>
    </xf>
    <xf numFmtId="0" fontId="34" fillId="36" borderId="11" xfId="0" applyFont="1" applyFill="1" applyBorder="1" applyAlignment="1">
      <alignment vertical="top" wrapText="1"/>
    </xf>
    <xf numFmtId="49" fontId="28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49" fontId="27" fillId="36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2" xfId="0" applyNumberFormat="1" applyFont="1" applyFill="1" applyBorder="1" applyAlignment="1">
      <alignment horizontal="center" vertical="top" wrapText="1"/>
    </xf>
    <xf numFmtId="49" fontId="25" fillId="36" borderId="11" xfId="0" applyNumberFormat="1" applyFont="1" applyFill="1" applyBorder="1" applyAlignment="1" applyProtection="1">
      <alignment horizontal="left" vertical="top" wrapText="1"/>
      <protection locked="0"/>
    </xf>
    <xf numFmtId="49" fontId="25" fillId="36" borderId="12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vertical="center"/>
    </xf>
    <xf numFmtId="2" fontId="36" fillId="36" borderId="10" xfId="0" applyNumberFormat="1" applyFont="1" applyFill="1" applyBorder="1" applyAlignment="1">
      <alignment horizontal="center" vertical="center"/>
    </xf>
    <xf numFmtId="2" fontId="18" fillId="36" borderId="10" xfId="0" applyNumberFormat="1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vertical="top"/>
    </xf>
    <xf numFmtId="2" fontId="18" fillId="36" borderId="10" xfId="0" applyNumberFormat="1" applyFont="1" applyFill="1" applyBorder="1" applyAlignment="1">
      <alignment horizontal="center" vertical="center"/>
    </xf>
    <xf numFmtId="177" fontId="36" fillId="36" borderId="10" xfId="0" applyNumberFormat="1" applyFont="1" applyFill="1" applyBorder="1" applyAlignment="1">
      <alignment horizontal="center" vertical="center"/>
    </xf>
    <xf numFmtId="177" fontId="18" fillId="36" borderId="10" xfId="0" applyNumberFormat="1" applyFont="1" applyFill="1" applyBorder="1" applyAlignment="1">
      <alignment horizontal="center" vertical="center"/>
    </xf>
    <xf numFmtId="177" fontId="37" fillId="36" borderId="10" xfId="0" applyNumberFormat="1" applyFont="1" applyFill="1" applyBorder="1" applyAlignment="1">
      <alignment horizontal="center" vertical="center" wrapText="1"/>
    </xf>
    <xf numFmtId="177" fontId="38" fillId="36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9" fontId="39" fillId="0" borderId="0" xfId="0" applyNumberFormat="1" applyFont="1" applyAlignment="1">
      <alignment horizontal="right" vertical="top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right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tabSelected="1" zoomScaleSheetLayoutView="100" workbookViewId="0" topLeftCell="A1">
      <selection activeCell="B10" sqref="B1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93" t="s">
        <v>60</v>
      </c>
      <c r="F1" s="93"/>
      <c r="G1" s="94"/>
      <c r="H1" s="94"/>
      <c r="I1" s="94"/>
      <c r="J1" s="94"/>
    </row>
    <row r="2" spans="1:9" ht="54" customHeight="1">
      <c r="A2" s="101" t="s">
        <v>62</v>
      </c>
      <c r="B2" s="102"/>
      <c r="C2" s="102"/>
      <c r="D2" s="102"/>
      <c r="E2" s="102"/>
      <c r="F2" s="102"/>
      <c r="G2" s="102"/>
      <c r="H2" s="102"/>
      <c r="I2" s="102"/>
    </row>
    <row r="3" spans="1:9" ht="6" customHeight="1">
      <c r="A3" s="89"/>
      <c r="B3" s="90" t="s">
        <v>46</v>
      </c>
      <c r="C3" s="90"/>
      <c r="D3" s="90"/>
      <c r="E3" s="90"/>
      <c r="F3" s="90"/>
      <c r="G3" s="90"/>
      <c r="H3" s="90"/>
      <c r="I3" s="90"/>
    </row>
    <row r="4" spans="1:9" ht="51" customHeight="1">
      <c r="A4" s="89"/>
      <c r="B4" s="90"/>
      <c r="C4" s="90"/>
      <c r="D4" s="90"/>
      <c r="E4" s="90"/>
      <c r="F4" s="90"/>
      <c r="G4" s="90"/>
      <c r="H4" s="90"/>
      <c r="I4" s="90"/>
    </row>
    <row r="5" spans="1:9" ht="41.25" customHeight="1">
      <c r="A5" s="91" t="s">
        <v>44</v>
      </c>
      <c r="B5" s="92"/>
      <c r="C5" s="92"/>
      <c r="D5" s="92"/>
      <c r="E5" s="92"/>
      <c r="F5" s="36"/>
      <c r="G5" s="36"/>
      <c r="H5" s="36"/>
      <c r="I5" s="36"/>
    </row>
    <row r="6" spans="1:9" ht="54.75" customHeight="1">
      <c r="A6" s="95" t="s">
        <v>18</v>
      </c>
      <c r="B6" s="96" t="s">
        <v>2</v>
      </c>
      <c r="C6" s="103" t="s">
        <v>37</v>
      </c>
      <c r="D6" s="96" t="s">
        <v>1</v>
      </c>
      <c r="E6" s="97" t="s">
        <v>45</v>
      </c>
      <c r="F6" s="98"/>
      <c r="G6" s="105"/>
      <c r="H6" s="106"/>
      <c r="I6" s="106"/>
    </row>
    <row r="7" spans="1:9" ht="12.75" customHeight="1">
      <c r="A7" s="95"/>
      <c r="B7" s="96"/>
      <c r="C7" s="104"/>
      <c r="D7" s="96"/>
      <c r="E7" s="99"/>
      <c r="F7" s="100"/>
      <c r="G7" s="105"/>
      <c r="H7" s="9"/>
      <c r="I7" s="9"/>
    </row>
    <row r="8" spans="1:9" ht="40.5" customHeight="1">
      <c r="A8" s="43"/>
      <c r="B8" s="44" t="s">
        <v>0</v>
      </c>
      <c r="C8" s="45"/>
      <c r="D8" s="45"/>
      <c r="E8" s="78">
        <f>E9+E16+E18+E20+E23+E27+E29+E32+E34</f>
        <v>10753</v>
      </c>
      <c r="F8" s="69" t="e">
        <f>F9+F14+F16+F18+F21+F25+F28+F30</f>
        <v>#REF!</v>
      </c>
      <c r="G8" s="69">
        <f>G9+G14+G16+G18+G21+G25+G28+G30</f>
        <v>49.63917046405654</v>
      </c>
      <c r="H8" s="69" t="e">
        <f>H9+H14+H16+H18+H21+H25+H28+H30</f>
        <v>#REF!</v>
      </c>
      <c r="I8" s="10"/>
    </row>
    <row r="9" spans="1:9" s="2" customFormat="1" ht="32.25" customHeight="1">
      <c r="A9" s="79">
        <v>1</v>
      </c>
      <c r="B9" s="42" t="s">
        <v>4</v>
      </c>
      <c r="C9" s="46" t="s">
        <v>20</v>
      </c>
      <c r="D9" s="54" t="s">
        <v>3</v>
      </c>
      <c r="E9" s="80">
        <f>E10+E11+E12+E13+E14+E15</f>
        <v>5337.7</v>
      </c>
      <c r="F9" s="11" t="e">
        <f>F11+#REF!+#REF!+#REF!</f>
        <v>#REF!</v>
      </c>
      <c r="G9" s="72">
        <f>E9*100/E8</f>
        <v>49.63917046405654</v>
      </c>
      <c r="H9" s="73">
        <f>E9*100/E8</f>
        <v>49.63917046405654</v>
      </c>
      <c r="I9" s="12"/>
    </row>
    <row r="10" spans="1:9" s="2" customFormat="1" ht="48" customHeight="1">
      <c r="A10" s="79"/>
      <c r="B10" s="47" t="s">
        <v>24</v>
      </c>
      <c r="C10" s="48" t="s">
        <v>20</v>
      </c>
      <c r="D10" s="49" t="s">
        <v>19</v>
      </c>
      <c r="E10" s="81">
        <v>455</v>
      </c>
      <c r="F10" s="13">
        <f>F11</f>
        <v>572.6</v>
      </c>
      <c r="G10" s="14"/>
      <c r="H10" s="73">
        <f>E10*100/E8</f>
        <v>4.231377290058588</v>
      </c>
      <c r="I10" s="15"/>
    </row>
    <row r="11" spans="1:9" s="2" customFormat="1" ht="64.5" customHeight="1">
      <c r="A11" s="79"/>
      <c r="B11" s="47" t="s">
        <v>57</v>
      </c>
      <c r="C11" s="48"/>
      <c r="D11" s="49" t="s">
        <v>48</v>
      </c>
      <c r="E11" s="81">
        <v>14.2</v>
      </c>
      <c r="F11" s="16">
        <v>572.6</v>
      </c>
      <c r="G11" s="17"/>
      <c r="H11" s="73">
        <f>E12*100/E8</f>
        <v>42.22728540872315</v>
      </c>
      <c r="I11" s="15"/>
    </row>
    <row r="12" spans="1:9" s="2" customFormat="1" ht="66" customHeight="1">
      <c r="A12" s="79"/>
      <c r="B12" s="47" t="s">
        <v>7</v>
      </c>
      <c r="C12" s="48" t="s">
        <v>20</v>
      </c>
      <c r="D12" s="49" t="s">
        <v>6</v>
      </c>
      <c r="E12" s="81">
        <v>4540.7</v>
      </c>
      <c r="F12" s="16"/>
      <c r="G12" s="17"/>
      <c r="H12" s="73">
        <f>E14*100/E8</f>
        <v>0</v>
      </c>
      <c r="I12" s="15"/>
    </row>
    <row r="13" spans="1:9" ht="32.25" customHeight="1" hidden="1">
      <c r="A13" s="79"/>
      <c r="B13" s="47" t="s">
        <v>58</v>
      </c>
      <c r="C13" s="48"/>
      <c r="D13" s="49" t="s">
        <v>47</v>
      </c>
      <c r="E13" s="81">
        <v>0</v>
      </c>
      <c r="F13" s="18"/>
      <c r="G13" s="19"/>
      <c r="H13" s="73">
        <f>E15*100/E8</f>
        <v>3.0484515949037476</v>
      </c>
      <c r="I13" s="15"/>
    </row>
    <row r="14" spans="1:9" ht="36.75" customHeight="1">
      <c r="A14" s="82"/>
      <c r="B14" s="47" t="s">
        <v>23</v>
      </c>
      <c r="C14" s="48" t="s">
        <v>20</v>
      </c>
      <c r="D14" s="49" t="s">
        <v>25</v>
      </c>
      <c r="E14" s="81">
        <v>0</v>
      </c>
      <c r="F14" s="23"/>
      <c r="G14" s="24"/>
      <c r="H14" s="73">
        <f>E16*100/E8</f>
        <v>3.6696735794661954</v>
      </c>
      <c r="I14" s="15"/>
    </row>
    <row r="15" spans="1:9" ht="30.75" customHeight="1">
      <c r="A15" s="83"/>
      <c r="B15" s="47" t="s">
        <v>5</v>
      </c>
      <c r="C15" s="53" t="s">
        <v>20</v>
      </c>
      <c r="D15" s="49" t="s">
        <v>26</v>
      </c>
      <c r="E15" s="81">
        <v>327.8</v>
      </c>
      <c r="F15" s="23"/>
      <c r="G15" s="24"/>
      <c r="H15" s="73">
        <f>E17*100/E8</f>
        <v>3.6696735794661954</v>
      </c>
      <c r="I15" s="15"/>
    </row>
    <row r="16" spans="1:9" ht="30" customHeight="1">
      <c r="A16" s="83">
        <v>2</v>
      </c>
      <c r="B16" s="42" t="s">
        <v>43</v>
      </c>
      <c r="C16" s="54" t="s">
        <v>20</v>
      </c>
      <c r="D16" s="54" t="s">
        <v>40</v>
      </c>
      <c r="E16" s="80">
        <f>E17</f>
        <v>394.6</v>
      </c>
      <c r="F16" s="18"/>
      <c r="G16" s="24"/>
      <c r="H16" s="73">
        <f>E18*100/E8</f>
        <v>0.38872872686692084</v>
      </c>
      <c r="I16" s="15"/>
    </row>
    <row r="17" spans="1:9" ht="35.25" customHeight="1">
      <c r="A17" s="83"/>
      <c r="B17" s="51" t="s">
        <v>39</v>
      </c>
      <c r="C17" s="49"/>
      <c r="D17" s="49" t="s">
        <v>36</v>
      </c>
      <c r="E17" s="81">
        <v>394.6</v>
      </c>
      <c r="F17" s="18"/>
      <c r="G17" s="19"/>
      <c r="H17" s="73">
        <f>E19*100/E8</f>
        <v>0.38872872686692084</v>
      </c>
      <c r="I17" s="21"/>
    </row>
    <row r="18" spans="1:9" ht="42.75" customHeight="1">
      <c r="A18" s="83">
        <v>3</v>
      </c>
      <c r="B18" s="55" t="s">
        <v>42</v>
      </c>
      <c r="C18" s="56" t="s">
        <v>20</v>
      </c>
      <c r="D18" s="68" t="s">
        <v>41</v>
      </c>
      <c r="E18" s="80">
        <f>E19</f>
        <v>41.8</v>
      </c>
      <c r="F18" s="18"/>
      <c r="G18" s="19"/>
      <c r="H18" s="73">
        <f>E20*100/E8</f>
        <v>25.733283734771693</v>
      </c>
      <c r="I18" s="21"/>
    </row>
    <row r="19" spans="1:9" s="2" customFormat="1" ht="55.5" customHeight="1">
      <c r="A19" s="83"/>
      <c r="B19" s="70" t="s">
        <v>59</v>
      </c>
      <c r="C19" s="56"/>
      <c r="D19" s="41" t="s">
        <v>61</v>
      </c>
      <c r="E19" s="81">
        <v>41.8</v>
      </c>
      <c r="F19" s="16" t="e">
        <f>#REF!+#REF!</f>
        <v>#REF!</v>
      </c>
      <c r="G19" s="19"/>
      <c r="H19" s="73">
        <f>E21*100/E8</f>
        <v>25.733283734771693</v>
      </c>
      <c r="I19" s="15"/>
    </row>
    <row r="20" spans="1:9" ht="28.5" customHeight="1">
      <c r="A20" s="83">
        <v>4</v>
      </c>
      <c r="B20" s="61" t="s">
        <v>21</v>
      </c>
      <c r="C20" s="56" t="s">
        <v>20</v>
      </c>
      <c r="D20" s="68" t="s">
        <v>22</v>
      </c>
      <c r="E20" s="80">
        <f>E21+E22</f>
        <v>2767.1</v>
      </c>
      <c r="F20" s="37"/>
      <c r="G20" s="19"/>
      <c r="H20" s="73">
        <f>E22*100/E8</f>
        <v>0</v>
      </c>
      <c r="I20" s="15"/>
    </row>
    <row r="21" spans="1:9" ht="30.75" customHeight="1">
      <c r="A21" s="83"/>
      <c r="B21" s="71" t="s">
        <v>31</v>
      </c>
      <c r="C21" s="62">
        <v>903</v>
      </c>
      <c r="D21" s="63" t="s">
        <v>32</v>
      </c>
      <c r="E21" s="84">
        <v>2767.1</v>
      </c>
      <c r="F21" s="37"/>
      <c r="G21" s="19"/>
      <c r="H21" s="73">
        <f>E23*100/E8</f>
        <v>8.666418673858459</v>
      </c>
      <c r="I21" s="15"/>
    </row>
    <row r="22" spans="1:10" ht="36" customHeight="1" hidden="1">
      <c r="A22" s="83"/>
      <c r="B22" s="51"/>
      <c r="C22" s="57"/>
      <c r="D22" s="57"/>
      <c r="E22" s="81"/>
      <c r="F22" s="38"/>
      <c r="G22" s="20"/>
      <c r="H22" s="73">
        <f>E24*100/E8</f>
        <v>0.37198921231284293</v>
      </c>
      <c r="I22" s="22"/>
      <c r="J22" s="6"/>
    </row>
    <row r="23" spans="1:10" ht="30.75" customHeight="1">
      <c r="A23" s="83">
        <v>5</v>
      </c>
      <c r="B23" s="42" t="s">
        <v>11</v>
      </c>
      <c r="C23" s="54" t="s">
        <v>20</v>
      </c>
      <c r="D23" s="54" t="s">
        <v>10</v>
      </c>
      <c r="E23" s="80">
        <f>E24+E25+E26</f>
        <v>931.9</v>
      </c>
      <c r="F23" s="38"/>
      <c r="G23" s="25"/>
      <c r="H23" s="73">
        <f>E25*100/E8</f>
        <v>1.8785455221798568</v>
      </c>
      <c r="I23" s="26"/>
      <c r="J23" s="6"/>
    </row>
    <row r="24" spans="1:9" s="5" customFormat="1" ht="28.5" customHeight="1">
      <c r="A24" s="83"/>
      <c r="B24" s="51" t="s">
        <v>13</v>
      </c>
      <c r="C24" s="49" t="s">
        <v>20</v>
      </c>
      <c r="D24" s="49" t="s">
        <v>12</v>
      </c>
      <c r="E24" s="81">
        <v>40</v>
      </c>
      <c r="F24" s="39"/>
      <c r="G24" s="27"/>
      <c r="H24" s="73">
        <f>E26*100/E8</f>
        <v>6.4158839393657585</v>
      </c>
      <c r="I24" s="29">
        <v>100</v>
      </c>
    </row>
    <row r="25" spans="1:9" s="5" customFormat="1" ht="27.75" customHeight="1">
      <c r="A25" s="83"/>
      <c r="B25" s="47" t="s">
        <v>15</v>
      </c>
      <c r="C25" s="49" t="s">
        <v>20</v>
      </c>
      <c r="D25" s="49" t="s">
        <v>14</v>
      </c>
      <c r="E25" s="81">
        <v>202</v>
      </c>
      <c r="F25" s="39"/>
      <c r="G25" s="28"/>
      <c r="H25" s="73">
        <f>E29*100/E8</f>
        <v>6.9273691062959175</v>
      </c>
      <c r="I25" s="29">
        <v>100</v>
      </c>
    </row>
    <row r="26" spans="1:9" s="5" customFormat="1" ht="27" customHeight="1">
      <c r="A26" s="83"/>
      <c r="B26" s="47" t="s">
        <v>16</v>
      </c>
      <c r="C26" s="49" t="s">
        <v>20</v>
      </c>
      <c r="D26" s="49" t="s">
        <v>17</v>
      </c>
      <c r="E26" s="81">
        <v>689.9</v>
      </c>
      <c r="F26" s="39"/>
      <c r="G26" s="28"/>
      <c r="H26" s="73">
        <f>E30*100/E8</f>
        <v>6.9273691062959175</v>
      </c>
      <c r="I26" s="29">
        <v>100</v>
      </c>
    </row>
    <row r="27" spans="1:9" s="5" customFormat="1" ht="34.5" customHeight="1">
      <c r="A27" s="52">
        <v>6</v>
      </c>
      <c r="B27" s="61" t="s">
        <v>53</v>
      </c>
      <c r="C27" s="54"/>
      <c r="D27" s="54" t="s">
        <v>54</v>
      </c>
      <c r="E27" s="80">
        <f>E28</f>
        <v>45.8</v>
      </c>
      <c r="F27" s="39"/>
      <c r="G27" s="8"/>
      <c r="H27" s="73">
        <f>E31*100/E8</f>
        <v>0</v>
      </c>
      <c r="I27" s="30"/>
    </row>
    <row r="28" spans="1:9" ht="42" customHeight="1">
      <c r="A28" s="52"/>
      <c r="B28" s="47" t="s">
        <v>55</v>
      </c>
      <c r="C28" s="49"/>
      <c r="D28" s="49" t="s">
        <v>56</v>
      </c>
      <c r="E28" s="81">
        <v>45.8</v>
      </c>
      <c r="F28" s="31"/>
      <c r="G28" s="8"/>
      <c r="H28" s="73" t="e">
        <f>#REF!*100/E8</f>
        <v>#REF!</v>
      </c>
      <c r="I28" s="8"/>
    </row>
    <row r="29" spans="1:9" ht="38.25" customHeight="1">
      <c r="A29" s="50">
        <v>7</v>
      </c>
      <c r="B29" s="42" t="s">
        <v>29</v>
      </c>
      <c r="C29" s="58" t="s">
        <v>20</v>
      </c>
      <c r="D29" s="58" t="s">
        <v>27</v>
      </c>
      <c r="E29" s="85">
        <f>E30+E31</f>
        <v>744.9</v>
      </c>
      <c r="F29" s="31"/>
      <c r="G29" s="8"/>
      <c r="H29" s="73" t="e">
        <f>#REF!*100/E8</f>
        <v>#REF!</v>
      </c>
      <c r="I29" s="8"/>
    </row>
    <row r="30" spans="1:9" ht="34.5" customHeight="1">
      <c r="A30" s="50"/>
      <c r="B30" s="51" t="s">
        <v>33</v>
      </c>
      <c r="C30" s="64" t="s">
        <v>20</v>
      </c>
      <c r="D30" s="49" t="s">
        <v>28</v>
      </c>
      <c r="E30" s="86">
        <v>744.9</v>
      </c>
      <c r="F30" s="31"/>
      <c r="G30" s="8"/>
      <c r="H30" s="73">
        <f>E34*100/E8</f>
        <v>4.21463777550451</v>
      </c>
      <c r="I30" s="8"/>
    </row>
    <row r="31" spans="1:9" ht="34.5" customHeight="1">
      <c r="A31" s="50"/>
      <c r="B31" s="40" t="s">
        <v>35</v>
      </c>
      <c r="C31" s="49" t="s">
        <v>20</v>
      </c>
      <c r="D31" s="49" t="s">
        <v>34</v>
      </c>
      <c r="E31" s="86">
        <v>0</v>
      </c>
      <c r="F31" s="31"/>
      <c r="G31" s="8"/>
      <c r="H31" s="73">
        <f>E35*100/E8</f>
        <v>4.21463777550451</v>
      </c>
      <c r="I31" s="8"/>
    </row>
    <row r="32" spans="1:9" ht="30.75" customHeight="1">
      <c r="A32" s="50">
        <v>8</v>
      </c>
      <c r="B32" s="76" t="s">
        <v>51</v>
      </c>
      <c r="C32" s="75"/>
      <c r="D32" s="77" t="s">
        <v>50</v>
      </c>
      <c r="E32" s="85">
        <f>E33</f>
        <v>36</v>
      </c>
      <c r="F32" s="31"/>
      <c r="G32" s="8"/>
      <c r="H32" s="8"/>
      <c r="I32" s="8"/>
    </row>
    <row r="33" spans="1:9" ht="29.25" customHeight="1">
      <c r="A33" s="50"/>
      <c r="B33" s="74" t="s">
        <v>49</v>
      </c>
      <c r="C33" s="75"/>
      <c r="D33" s="75" t="s">
        <v>52</v>
      </c>
      <c r="E33" s="86">
        <v>36</v>
      </c>
      <c r="F33"/>
      <c r="G33" s="8"/>
      <c r="H33" s="8"/>
      <c r="I33" s="8"/>
    </row>
    <row r="34" spans="1:9" ht="26.25" customHeight="1">
      <c r="A34" s="50">
        <v>9</v>
      </c>
      <c r="B34" s="59" t="s">
        <v>9</v>
      </c>
      <c r="C34" s="60" t="s">
        <v>20</v>
      </c>
      <c r="D34" s="65" t="s">
        <v>8</v>
      </c>
      <c r="E34" s="87">
        <f>E35</f>
        <v>453.2</v>
      </c>
      <c r="F34"/>
      <c r="G34" s="8"/>
      <c r="H34" s="8"/>
      <c r="I34" s="8"/>
    </row>
    <row r="35" spans="1:9" ht="30" customHeight="1">
      <c r="A35" s="50"/>
      <c r="B35" s="66" t="s">
        <v>38</v>
      </c>
      <c r="C35" s="60" t="s">
        <v>20</v>
      </c>
      <c r="D35" s="67" t="s">
        <v>30</v>
      </c>
      <c r="E35" s="88">
        <v>453.2</v>
      </c>
      <c r="F35"/>
      <c r="G35" s="8"/>
      <c r="H35" s="8"/>
      <c r="I35" s="8"/>
    </row>
    <row r="36" spans="1:9" ht="65.25" customHeight="1">
      <c r="A36" s="32"/>
      <c r="B36" s="32"/>
      <c r="C36" s="32"/>
      <c r="D36" s="32"/>
      <c r="E36" s="31"/>
      <c r="F36" s="8"/>
      <c r="G36" s="8"/>
      <c r="H36" s="8"/>
      <c r="I36" s="8"/>
    </row>
    <row r="37" spans="1:9" ht="27.75">
      <c r="A37" s="32"/>
      <c r="B37" s="32"/>
      <c r="C37" s="32"/>
      <c r="D37" s="32"/>
      <c r="E37" s="31"/>
      <c r="F37" s="8"/>
      <c r="G37" s="8"/>
      <c r="H37" s="8"/>
      <c r="I37" s="8"/>
    </row>
    <row r="38" spans="1:9" ht="27.75">
      <c r="A38" s="32"/>
      <c r="B38" s="32"/>
      <c r="C38" s="32"/>
      <c r="D38" s="32"/>
      <c r="E38" s="31"/>
      <c r="F38" s="8"/>
      <c r="G38" s="8"/>
      <c r="H38" s="8"/>
      <c r="I38" s="8"/>
    </row>
    <row r="39" spans="1:9" ht="49.5" customHeight="1">
      <c r="A39" s="30"/>
      <c r="B39" s="32"/>
      <c r="C39" s="32"/>
      <c r="D39" s="32"/>
      <c r="E39" s="33"/>
      <c r="F39" s="31"/>
      <c r="G39" s="8"/>
      <c r="H39" s="8"/>
      <c r="I39" s="8"/>
    </row>
    <row r="40" spans="1:9" ht="51.75" customHeight="1">
      <c r="A40" s="30"/>
      <c r="B40" s="32"/>
      <c r="C40" s="32"/>
      <c r="D40" s="32"/>
      <c r="E40" s="33"/>
      <c r="F40" s="31"/>
      <c r="G40" s="8"/>
      <c r="H40" s="8"/>
      <c r="I40" s="8"/>
    </row>
    <row r="41" spans="1:9" ht="33.7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27.75">
      <c r="A42" s="30"/>
      <c r="B42" s="32"/>
      <c r="C42" s="32"/>
      <c r="D42" s="32"/>
      <c r="E42" s="33"/>
      <c r="F42" s="31"/>
      <c r="G42" s="8"/>
      <c r="H42" s="8"/>
      <c r="I42" s="8"/>
    </row>
    <row r="43" spans="1:9" ht="27.75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8" ht="27.75">
      <c r="A52" s="30"/>
      <c r="B52" s="32"/>
      <c r="C52" s="32"/>
      <c r="D52" s="32"/>
      <c r="E52" s="33"/>
      <c r="F52" s="8"/>
      <c r="G52" s="8"/>
      <c r="H52" s="8"/>
    </row>
    <row r="53" spans="1:6" ht="27.75">
      <c r="A53" s="30"/>
      <c r="B53" s="32"/>
      <c r="C53" s="32"/>
      <c r="D53" s="32"/>
      <c r="E53" s="33"/>
      <c r="F53"/>
    </row>
    <row r="54" spans="1:6" ht="27.75">
      <c r="A54" s="30"/>
      <c r="B54" s="32"/>
      <c r="C54" s="32"/>
      <c r="D54" s="32"/>
      <c r="E54" s="33"/>
      <c r="F54"/>
    </row>
    <row r="55" spans="1:6" ht="27.75">
      <c r="A55" s="30"/>
      <c r="B55" s="32"/>
      <c r="C55" s="32"/>
      <c r="D55" s="32"/>
      <c r="E55" s="33"/>
      <c r="F55"/>
    </row>
    <row r="56" spans="1:8" ht="27.75">
      <c r="A56" s="30"/>
      <c r="B56" s="32"/>
      <c r="C56" s="32"/>
      <c r="D56" s="32"/>
      <c r="E56" s="33"/>
      <c r="F56" s="8"/>
      <c r="G56" s="8"/>
      <c r="H56" s="8"/>
    </row>
    <row r="57" spans="1:8" ht="27.75">
      <c r="A57" s="30"/>
      <c r="B57" s="32"/>
      <c r="C57" s="32"/>
      <c r="D57" s="32"/>
      <c r="E57" s="33"/>
      <c r="F57" s="8"/>
      <c r="G57" s="8"/>
      <c r="H57" s="8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9" ht="27.75">
      <c r="A63" s="30"/>
      <c r="B63" s="32"/>
      <c r="C63" s="32"/>
      <c r="D63" s="32"/>
      <c r="E63" s="33"/>
      <c r="F63" s="31"/>
      <c r="G63" s="8"/>
      <c r="H63" s="8"/>
      <c r="I63" s="8"/>
    </row>
    <row r="64" spans="1:9" ht="27.75">
      <c r="A64" s="30"/>
      <c r="B64" s="32"/>
      <c r="C64" s="32"/>
      <c r="D64" s="32"/>
      <c r="E64" s="33"/>
      <c r="F64" s="31"/>
      <c r="G64" s="8"/>
      <c r="H64" s="8"/>
      <c r="I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30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30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B116" s="32"/>
      <c r="C116" s="32"/>
      <c r="D116" s="32"/>
      <c r="E116" s="33"/>
      <c r="F116" s="31"/>
      <c r="G116" s="8"/>
      <c r="H116" s="8"/>
      <c r="I116" s="8"/>
    </row>
    <row r="117" spans="1:9" ht="27.75">
      <c r="A117" s="8"/>
      <c r="B117" s="32"/>
      <c r="C117" s="32"/>
      <c r="D117" s="32"/>
      <c r="E117" s="33"/>
      <c r="F117" s="31"/>
      <c r="G117" s="8"/>
      <c r="H117" s="8"/>
      <c r="I117" s="8"/>
    </row>
    <row r="118" spans="1:9" ht="27.75">
      <c r="A118" s="8"/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5:9" ht="27.75">
      <c r="E132" s="7"/>
      <c r="F132" s="31"/>
      <c r="G132" s="8"/>
      <c r="H132" s="8"/>
      <c r="I132" s="8"/>
    </row>
    <row r="133" spans="5:9" ht="27.75">
      <c r="E133" s="7"/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</sheetData>
  <sheetProtection/>
  <mergeCells count="11">
    <mergeCell ref="H6:I6"/>
    <mergeCell ref="B3:I4"/>
    <mergeCell ref="A5:E5"/>
    <mergeCell ref="E1:J1"/>
    <mergeCell ref="A6:A7"/>
    <mergeCell ref="B6:B7"/>
    <mergeCell ref="D6:D7"/>
    <mergeCell ref="E6:F7"/>
    <mergeCell ref="A2:I2"/>
    <mergeCell ref="C6:C7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2021-12-17T07:19:45Z</cp:lastPrinted>
  <dcterms:created xsi:type="dcterms:W3CDTF">2003-12-05T21:14:57Z</dcterms:created>
  <dcterms:modified xsi:type="dcterms:W3CDTF">2021-12-17T07:19:47Z</dcterms:modified>
  <cp:category/>
  <cp:version/>
  <cp:contentType/>
  <cp:contentStatus/>
</cp:coreProperties>
</file>