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29" i="1"/>
  <c r="I29" i="1"/>
  <c r="J29" i="1"/>
  <c r="K29" i="1"/>
  <c r="L29" i="1"/>
  <c r="G29" i="1"/>
  <c r="I11" i="1"/>
  <c r="J11" i="1"/>
  <c r="K11" i="1"/>
  <c r="L11" i="1"/>
  <c r="H27" i="1"/>
  <c r="I27" i="1"/>
  <c r="J27" i="1"/>
  <c r="K27" i="1"/>
  <c r="L27" i="1"/>
  <c r="G27" i="1"/>
  <c r="H11" i="1"/>
  <c r="H41" i="1"/>
  <c r="H40" i="1" s="1"/>
  <c r="H39" i="1" s="1"/>
  <c r="I41" i="1"/>
  <c r="I40" i="1" s="1"/>
  <c r="I39" i="1" s="1"/>
  <c r="J41" i="1"/>
  <c r="J40" i="1" s="1"/>
  <c r="J39" i="1" s="1"/>
  <c r="K41" i="1"/>
  <c r="K40" i="1" s="1"/>
  <c r="K39" i="1" s="1"/>
  <c r="L41" i="1"/>
  <c r="L40" i="1" s="1"/>
  <c r="L39" i="1" s="1"/>
  <c r="G41" i="1"/>
  <c r="G40" i="1" s="1"/>
  <c r="G39" i="1" s="1"/>
  <c r="H20" i="1" l="1"/>
  <c r="I20" i="1"/>
  <c r="J20" i="1"/>
  <c r="K20" i="1"/>
  <c r="L20" i="1"/>
  <c r="G20" i="1"/>
  <c r="H24" i="1"/>
  <c r="I24" i="1"/>
  <c r="J24" i="1"/>
  <c r="K24" i="1"/>
  <c r="L24" i="1"/>
  <c r="G24" i="1"/>
  <c r="H15" i="1"/>
  <c r="I15" i="1"/>
  <c r="J15" i="1"/>
  <c r="K15" i="1"/>
  <c r="L15" i="1"/>
  <c r="G15" i="1"/>
  <c r="H10" i="1"/>
  <c r="H9" i="1" s="1"/>
  <c r="I10" i="1"/>
  <c r="J10" i="1"/>
  <c r="K10" i="1"/>
  <c r="L10" i="1"/>
  <c r="G10" i="1"/>
  <c r="G9" i="1" l="1"/>
  <c r="I9" i="1"/>
  <c r="I47" i="1" s="1"/>
  <c r="L9" i="1"/>
  <c r="L47" i="1" s="1"/>
  <c r="K9" i="1"/>
  <c r="K47" i="1" s="1"/>
  <c r="J9" i="1"/>
  <c r="J47" i="1" s="1"/>
  <c r="H47" i="1"/>
  <c r="G47" i="1"/>
</calcChain>
</file>

<file path=xl/sharedStrings.xml><?xml version="1.0" encoding="utf-8"?>
<sst xmlns="http://schemas.openxmlformats.org/spreadsheetml/2006/main" count="168" uniqueCount="130">
  <si>
    <t>тыс.рублей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</si>
  <si>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</si>
  <si>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</si>
  <si>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</si>
  <si>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</si>
  <si>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</si>
  <si>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</si>
  <si>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</si>
  <si>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</si>
  <si>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</si>
  <si>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</si>
  <si>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</si>
  <si>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</si>
  <si>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</si>
  <si>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</si>
  <si>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</si>
  <si>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</si>
  <si>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</si>
  <si>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ВСЕГО ДОХОДОВ</t>
  </si>
  <si>
    <t>Номер реестровой записи</t>
  </si>
  <si>
    <t>Наименование группы источников доходов бюджета/наименование источника доходов бюджета</t>
  </si>
  <si>
    <t>Классификация доходов бюджета</t>
  </si>
  <si>
    <t>код</t>
  </si>
  <si>
    <t xml:space="preserve">наименование </t>
  </si>
  <si>
    <t>Главный администратор доходов бюджета</t>
  </si>
  <si>
    <t>наименование</t>
  </si>
  <si>
    <t>Управление Федеральной налоговой службы России по Томской области</t>
  </si>
  <si>
    <t>Управление Федерального казначейства по Томской области</t>
  </si>
  <si>
    <t>Налоговые иненалоговые доходы/Налоги на прибыль, доходы</t>
  </si>
  <si>
    <t>Налоговые и неналоговые доходы/Налоги на товары (работы, услуги), реализуемые на территории Российской Федерации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</si>
  <si>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</si>
  <si>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Налоговые и неналоговые доходы/штрафы, санкции, возмещение ущерба</t>
  </si>
  <si>
    <t>Безвозмездные поступления/Безвозмездные поступления от других бюджетов бюджетной системы Российской Федерации</t>
  </si>
  <si>
    <t xml:space="preserve">Приложение
к Перечню документов и материалов,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(очередной финансовый год и  на плановый период)
</t>
  </si>
  <si>
    <t>РЕЕСТР ИСТОЧНИКОВ ДОХОДОВ МЕСТНОГО БЮДЖЕТА МУНИЦИПАЛЬНОГО ОБРАЗОВАНИЯ КРАСНОЯРСКОЕ СЕЛЬСКОЕ ПОСЕЛЕНИЕ</t>
  </si>
  <si>
    <t>1 06 00000 00 0000 000</t>
  </si>
  <si>
    <t>Налоги на имущество</t>
  </si>
  <si>
    <t>Налоговые и неналоговые доходы/Налоги на имущество</t>
  </si>
  <si>
    <t>1 06 01030 10 0000 110</t>
  </si>
  <si>
    <t>налог на имущество физических лиц</t>
  </si>
  <si>
    <t>1 06 06060 30 0000 110</t>
  </si>
  <si>
    <t>1 06 06060 40 0000 110</t>
  </si>
  <si>
    <t>земельный налог с организаций</t>
  </si>
  <si>
    <t>земельный налог с физических лиц</t>
  </si>
  <si>
    <t>1 11 05035 10 0000 120</t>
  </si>
  <si>
    <t>Доходы от сдачи в аренду имущества, находящегося в оперативном управлении органов управлении органов управления сельских поселений и созданных ими учреждений (за исключением имущества муниципальных  бюджетных и автономных учреждений)</t>
  </si>
  <si>
    <t>Исполнительно-распорядительный  орган  муниципального образования-Администрация Красноярского сельского поселения</t>
  </si>
  <si>
    <t>1 11 09045 10 0000 120</t>
  </si>
  <si>
    <t>Прочие поступления от использовании имущества, находящегося в собственности сельских поселений и созданных ими учреждений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</si>
  <si>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</si>
  <si>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</si>
  <si>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</si>
  <si>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2 02 35118 10 0000 150</t>
  </si>
  <si>
    <t>2 02 10000 00 0000 151</t>
  </si>
  <si>
    <t>2 02 15001 10 0000 150</t>
  </si>
  <si>
    <t>2 02 49999 10 0000 150</t>
  </si>
  <si>
    <t>1 01 02010 01 0000 110</t>
  </si>
  <si>
    <t>Налог на доходы физических лиц, 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227,2271 и 228 Налогового кодекса Российской Федерации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</si>
  <si>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</si>
  <si>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соттвествии со статьей 227 Налогового кодекса Российской Федерации</t>
  </si>
  <si>
    <t>1 01 02030 01 0000 110</t>
  </si>
  <si>
    <t>Налог на доходы физических лиц, полученных  физическими лицами в соттвествии со статьей 228 Налогового кодекса Российской Федерации</t>
  </si>
  <si>
    <t>2 02 35082 10 0000 150</t>
  </si>
  <si>
    <t>Субвенция местным 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</si>
  <si>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2 02 29999 10 0000 150</t>
  </si>
  <si>
    <t>Прочие субсидии бюджетам сельских поселений</t>
  </si>
  <si>
    <t>2022
Прогноз</t>
  </si>
  <si>
    <t>1 14 00000 00 0000 000</t>
  </si>
  <si>
    <t>Доходы от продажи материальных и нематериальных активов</t>
  </si>
  <si>
    <t>Налоговые и неналоговые доходы/Доходы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</si>
  <si>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</si>
  <si>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</t>
  </si>
  <si>
    <t>1 03 02231 01 0000 110</t>
  </si>
  <si>
    <t>1 03 02241 01 0000 110</t>
  </si>
  <si>
    <t>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</si>
  <si>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</si>
  <si>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</si>
  <si>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</si>
  <si>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</si>
  <si>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</si>
  <si>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1 16 07010 10 0000 140</t>
  </si>
  <si>
    <t>1 16 07090 10 0000 140</t>
  </si>
  <si>
    <t>1 16 10032 10 0000 140</t>
  </si>
  <si>
    <t>1 16 10061 10 0000 140</t>
  </si>
  <si>
    <t>1 16 10062 10 0000 140</t>
  </si>
  <si>
    <t>1 16 10081 10 0000 140</t>
  </si>
  <si>
    <t>1 16 10082 10 0000 140</t>
  </si>
  <si>
    <t>1 16 10123 01 0001 140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</si>
  <si>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</si>
  <si>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</si>
  <si>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</si>
  <si>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</si>
  <si>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</si>
  <si>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</si>
  <si>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</si>
  <si>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</si>
  <si>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</si>
  <si>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2023
Прогноз</t>
  </si>
  <si>
    <t>на 2022 год и на плановый период 2023 и 2024 годов</t>
  </si>
  <si>
    <t>Кассовое поступление (по состоянию на 01.10.2021)</t>
  </si>
  <si>
    <t>Оценка исполнения 2021года</t>
  </si>
  <si>
    <t>2024
Прогноз</t>
  </si>
  <si>
    <t>10110 0 00000000000000 0 22 0001</t>
  </si>
  <si>
    <t>10110 0 00000000000000 0 22 0002</t>
  </si>
  <si>
    <t>10110 0 00000000000000 0 22 0003</t>
  </si>
  <si>
    <t>10310 0 00000000000000 0 22 0004</t>
  </si>
  <si>
    <t>План доходов бюджета на 2021 год  (по состоянию на 01.10.2021)</t>
  </si>
  <si>
    <t>10310 0 00000000000000 0 22 0005</t>
  </si>
  <si>
    <t>10310 0 00000000000000 0 22 0006</t>
  </si>
  <si>
    <r>
      <t xml:space="preserve">10310 0 00000000000000 0 </t>
    </r>
    <r>
      <rPr>
        <sz val="10"/>
        <color rgb="FFFF0000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0007</t>
    </r>
  </si>
  <si>
    <t>10610 0 00000000000000 0 22 0008</t>
  </si>
  <si>
    <t>10610 0 00000000000000 0 22 0009</t>
  </si>
  <si>
    <t>10610 0 00000000000000 0 22 0010</t>
  </si>
  <si>
    <t>11110 0 00000000000000 0 22 0011</t>
  </si>
  <si>
    <t>11110 0 00000000000000 0 22 0012</t>
  </si>
  <si>
    <t>11410 0 00000000000000 0 22 0013</t>
  </si>
  <si>
    <t>11610 0 00000000000000 0 22 0014</t>
  </si>
  <si>
    <t>11610 0 00000000000000 0 22 0015</t>
  </si>
  <si>
    <t>11610 0 00000000000000 0 22 0016</t>
  </si>
  <si>
    <t>11610 0 00000000000000 0 22 0017</t>
  </si>
  <si>
    <t>11610 0 00000000000000 0 22 0018</t>
  </si>
  <si>
    <t>11610 0 00000000000000 0 22 0019</t>
  </si>
  <si>
    <t>11610 0 00000000000000 0 22 0020</t>
  </si>
  <si>
    <t>11610 0 00000000000000 0 22 0021</t>
  </si>
  <si>
    <t>11610 0 00000000000000 0 22 0022</t>
  </si>
  <si>
    <t>20210 0 00000000000000 0 22 0023</t>
  </si>
  <si>
    <t>20210 0 00000000000000 0 22 0024</t>
  </si>
  <si>
    <t>20210 0 00000000000000 0 22 0025</t>
  </si>
  <si>
    <t>20210 0 00000000000000 0 22 0026</t>
  </si>
  <si>
    <t>20210 0 00000000000000 0 22 0027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</si>
</sst>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 CYR"/>
      <family val="1"/>
      <charset val="204"/>
    </font>
    <font>
      <sz val="8"/>
      <name val="Times New Roman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43" zoomScale="90" zoomScaleNormal="90" workbookViewId="0">
      <selection activeCell="K24" sqref="K24"/>
    </sheetView>
  </sheetViews>
  <sheetFormatPr defaultRowHeight="12.75" x14ac:dyDescent="0.2"/>
  <cols>
    <col min="1" max="1" width="29.42578125" style="7" customWidth="1"/>
    <col min="2" max="2" width="16.28515625" style="7" customWidth="1"/>
    <col min="3" max="3" width="20.5703125" style="7" customWidth="1"/>
    <col min="4" max="4" width="27.42578125" style="29" customWidth="1"/>
    <col min="5" max="5" width="5.5703125" style="18" customWidth="1"/>
    <col min="6" max="6" width="17.28515625" style="26" customWidth="1"/>
    <col min="7" max="7" width="11.140625" style="18" customWidth="1"/>
    <col min="8" max="8" width="12.28515625" style="18" customWidth="1"/>
    <col min="9" max="9" width="11.7109375" style="18" customWidth="1"/>
    <col min="10" max="11" width="9.28515625" style="7" customWidth="1"/>
    <col min="12" max="12" width="9" style="7" customWidth="1"/>
    <col min="13" max="16384" width="9.140625" style="7"/>
  </cols>
  <sheetData>
    <row r="1" spans="1:12" ht="0.75" customHeight="1" x14ac:dyDescent="0.2"/>
    <row r="2" spans="1:12" ht="63" customHeight="1" x14ac:dyDescent="0.2">
      <c r="D2" s="7"/>
      <c r="E2" s="33"/>
      <c r="F2" s="33"/>
      <c r="G2" s="64" t="s">
        <v>33</v>
      </c>
      <c r="H2" s="64"/>
      <c r="I2" s="64"/>
      <c r="J2" s="64"/>
      <c r="K2" s="64"/>
      <c r="L2" s="64"/>
    </row>
    <row r="3" spans="1:12" ht="23.25" customHeight="1" x14ac:dyDescent="0.2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5" x14ac:dyDescent="0.2">
      <c r="C4" s="5"/>
      <c r="D4" s="73" t="s">
        <v>98</v>
      </c>
      <c r="E4" s="74"/>
      <c r="F4" s="74"/>
      <c r="G4" s="1"/>
      <c r="H4" s="1"/>
      <c r="I4" s="1"/>
      <c r="J4" s="5"/>
      <c r="K4" s="5"/>
      <c r="L4" s="5"/>
    </row>
    <row r="5" spans="1:12" ht="15" customHeight="1" x14ac:dyDescent="0.2">
      <c r="C5" s="12"/>
      <c r="D5" s="28"/>
      <c r="E5" s="13"/>
      <c r="F5" s="14"/>
      <c r="G5" s="13"/>
      <c r="H5" s="13"/>
      <c r="I5" s="13"/>
      <c r="J5" s="12"/>
      <c r="K5" s="69" t="s">
        <v>0</v>
      </c>
      <c r="L5" s="69"/>
    </row>
    <row r="6" spans="1:12" ht="39" customHeight="1" x14ac:dyDescent="0.2">
      <c r="A6" s="71" t="s">
        <v>19</v>
      </c>
      <c r="B6" s="71" t="s">
        <v>20</v>
      </c>
      <c r="C6" s="67" t="s">
        <v>21</v>
      </c>
      <c r="D6" s="68"/>
      <c r="E6" s="67" t="s">
        <v>24</v>
      </c>
      <c r="F6" s="68"/>
      <c r="G6" s="65" t="s">
        <v>106</v>
      </c>
      <c r="H6" s="65" t="s">
        <v>99</v>
      </c>
      <c r="I6" s="65" t="s">
        <v>100</v>
      </c>
      <c r="J6" s="65" t="s">
        <v>66</v>
      </c>
      <c r="K6" s="65" t="s">
        <v>97</v>
      </c>
      <c r="L6" s="65" t="s">
        <v>101</v>
      </c>
    </row>
    <row r="7" spans="1:12" ht="48" customHeight="1" x14ac:dyDescent="0.2">
      <c r="A7" s="72"/>
      <c r="B7" s="72"/>
      <c r="C7" s="60" t="s">
        <v>22</v>
      </c>
      <c r="D7" s="61" t="s">
        <v>23</v>
      </c>
      <c r="E7" s="61" t="s">
        <v>22</v>
      </c>
      <c r="F7" s="62" t="s">
        <v>25</v>
      </c>
      <c r="G7" s="66"/>
      <c r="H7" s="66"/>
      <c r="I7" s="66"/>
      <c r="J7" s="66"/>
      <c r="K7" s="66"/>
      <c r="L7" s="66"/>
    </row>
    <row r="8" spans="1:12" s="18" customFormat="1" ht="15" customHeight="1" x14ac:dyDescent="0.2">
      <c r="A8" s="15">
        <v>1</v>
      </c>
      <c r="B8" s="15">
        <v>2</v>
      </c>
      <c r="C8" s="16">
        <v>3</v>
      </c>
      <c r="D8" s="17">
        <v>4</v>
      </c>
      <c r="E8" s="17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2" ht="27" customHeight="1" x14ac:dyDescent="0.2">
      <c r="A9" s="19"/>
      <c r="B9" s="19"/>
      <c r="C9" s="40" t="s">
        <v>1</v>
      </c>
      <c r="D9" s="41" t="s">
        <v>2</v>
      </c>
      <c r="E9" s="2"/>
      <c r="F9" s="2"/>
      <c r="G9" s="8">
        <f t="shared" ref="G9:L9" si="0">G10+G15+G20+G24+G29+G27</f>
        <v>3478</v>
      </c>
      <c r="H9" s="8">
        <f t="shared" si="0"/>
        <v>2441.0000000000005</v>
      </c>
      <c r="I9" s="8">
        <f t="shared" si="0"/>
        <v>3492.9</v>
      </c>
      <c r="J9" s="8">
        <f t="shared" si="0"/>
        <v>3356</v>
      </c>
      <c r="K9" s="8">
        <f t="shared" si="0"/>
        <v>3270</v>
      </c>
      <c r="L9" s="8">
        <f t="shared" si="0"/>
        <v>3312</v>
      </c>
    </row>
    <row r="10" spans="1:12" ht="19.5" customHeight="1" x14ac:dyDescent="0.2">
      <c r="A10" s="19"/>
      <c r="B10" s="19"/>
      <c r="C10" s="37" t="s">
        <v>3</v>
      </c>
      <c r="D10" s="42" t="s">
        <v>4</v>
      </c>
      <c r="E10" s="2"/>
      <c r="F10" s="2"/>
      <c r="G10" s="8">
        <f>G11</f>
        <v>1374</v>
      </c>
      <c r="H10" s="8">
        <f t="shared" ref="H10:L10" si="1">H11</f>
        <v>902.3</v>
      </c>
      <c r="I10" s="8">
        <f t="shared" si="1"/>
        <v>1374</v>
      </c>
      <c r="J10" s="8">
        <f t="shared" si="1"/>
        <v>1291</v>
      </c>
      <c r="K10" s="8">
        <f t="shared" si="1"/>
        <v>1310</v>
      </c>
      <c r="L10" s="8">
        <f t="shared" si="1"/>
        <v>1328</v>
      </c>
    </row>
    <row r="11" spans="1:12" ht="26.25" customHeight="1" x14ac:dyDescent="0.2">
      <c r="A11" s="20"/>
      <c r="B11" s="20"/>
      <c r="C11" s="43" t="s">
        <v>5</v>
      </c>
      <c r="D11" s="55" t="s">
        <v>6</v>
      </c>
      <c r="E11" s="21"/>
      <c r="F11" s="21"/>
      <c r="G11" s="10">
        <f>G12+G13+G14</f>
        <v>1374</v>
      </c>
      <c r="H11" s="10">
        <f>H12+H13+H14</f>
        <v>902.3</v>
      </c>
      <c r="I11" s="10">
        <f t="shared" ref="I11:L11" si="2">I12+I13+I14</f>
        <v>1374</v>
      </c>
      <c r="J11" s="10">
        <f t="shared" si="2"/>
        <v>1291</v>
      </c>
      <c r="K11" s="10">
        <f t="shared" si="2"/>
        <v>1310</v>
      </c>
      <c r="L11" s="10">
        <f t="shared" si="2"/>
        <v>1328</v>
      </c>
    </row>
    <row r="12" spans="1:12" ht="120.75" customHeight="1" x14ac:dyDescent="0.2">
      <c r="A12" s="20" t="s">
        <v>102</v>
      </c>
      <c r="B12" s="20" t="s">
        <v>28</v>
      </c>
      <c r="C12" s="43" t="s">
        <v>56</v>
      </c>
      <c r="D12" s="44" t="s">
        <v>57</v>
      </c>
      <c r="E12" s="21">
        <v>182</v>
      </c>
      <c r="F12" s="21" t="s">
        <v>26</v>
      </c>
      <c r="G12" s="10">
        <v>1373</v>
      </c>
      <c r="H12" s="10">
        <v>898.8</v>
      </c>
      <c r="I12" s="10">
        <v>1370.5</v>
      </c>
      <c r="J12" s="63">
        <v>1290</v>
      </c>
      <c r="K12" s="63">
        <v>1309</v>
      </c>
      <c r="L12" s="63">
        <v>1327</v>
      </c>
    </row>
    <row r="13" spans="1:12" ht="160.5" customHeight="1" x14ac:dyDescent="0.2">
      <c r="A13" s="20" t="s">
        <v>103</v>
      </c>
      <c r="B13" s="20" t="s">
        <v>28</v>
      </c>
      <c r="C13" s="43" t="s">
        <v>58</v>
      </c>
      <c r="D13" s="45" t="s">
        <v>59</v>
      </c>
      <c r="E13" s="21">
        <v>182</v>
      </c>
      <c r="F13" s="21" t="s">
        <v>26</v>
      </c>
      <c r="G13" s="10">
        <v>0</v>
      </c>
      <c r="H13" s="10">
        <v>0</v>
      </c>
      <c r="I13" s="10">
        <v>0</v>
      </c>
      <c r="J13" s="63">
        <v>0</v>
      </c>
      <c r="K13" s="63">
        <v>0</v>
      </c>
      <c r="L13" s="63">
        <v>0</v>
      </c>
    </row>
    <row r="14" spans="1:12" ht="72" customHeight="1" x14ac:dyDescent="0.2">
      <c r="A14" s="20" t="s">
        <v>104</v>
      </c>
      <c r="B14" s="20" t="s">
        <v>28</v>
      </c>
      <c r="C14" s="43" t="s">
        <v>60</v>
      </c>
      <c r="D14" s="44" t="s">
        <v>61</v>
      </c>
      <c r="E14" s="21">
        <v>182</v>
      </c>
      <c r="F14" s="21" t="s">
        <v>26</v>
      </c>
      <c r="G14" s="10">
        <v>1</v>
      </c>
      <c r="H14" s="10">
        <v>3.5</v>
      </c>
      <c r="I14" s="10">
        <v>3.5</v>
      </c>
      <c r="J14" s="63">
        <v>1</v>
      </c>
      <c r="K14" s="63">
        <v>1</v>
      </c>
      <c r="L14" s="63">
        <v>1</v>
      </c>
    </row>
    <row r="15" spans="1:12" ht="60" customHeight="1" x14ac:dyDescent="0.2">
      <c r="A15" s="19"/>
      <c r="B15" s="20"/>
      <c r="C15" s="37" t="s">
        <v>7</v>
      </c>
      <c r="D15" s="46" t="s">
        <v>8</v>
      </c>
      <c r="E15" s="2"/>
      <c r="F15" s="2"/>
      <c r="G15" s="8">
        <f>G16+G17+G18+G19</f>
        <v>1671</v>
      </c>
      <c r="H15" s="8">
        <f t="shared" ref="H15:L15" si="3">H16+H17+H18+H19</f>
        <v>1257.2</v>
      </c>
      <c r="I15" s="8">
        <f t="shared" si="3"/>
        <v>1671</v>
      </c>
      <c r="J15" s="8">
        <f t="shared" si="3"/>
        <v>1580</v>
      </c>
      <c r="K15" s="8">
        <f t="shared" si="3"/>
        <v>1528</v>
      </c>
      <c r="L15" s="8">
        <f t="shared" si="3"/>
        <v>1559</v>
      </c>
    </row>
    <row r="16" spans="1:12" ht="205.5" customHeight="1" x14ac:dyDescent="0.2">
      <c r="A16" s="20" t="s">
        <v>105</v>
      </c>
      <c r="B16" s="20" t="s">
        <v>29</v>
      </c>
      <c r="C16" s="47" t="s">
        <v>72</v>
      </c>
      <c r="D16" s="48" t="s">
        <v>75</v>
      </c>
      <c r="E16" s="17">
        <v>100</v>
      </c>
      <c r="F16" s="17" t="s">
        <v>27</v>
      </c>
      <c r="G16" s="22">
        <v>765</v>
      </c>
      <c r="H16" s="22">
        <v>570.20000000000005</v>
      </c>
      <c r="I16" s="10">
        <v>765</v>
      </c>
      <c r="J16" s="63">
        <v>704</v>
      </c>
      <c r="K16" s="63">
        <v>668</v>
      </c>
      <c r="L16" s="63">
        <v>670</v>
      </c>
    </row>
    <row r="17" spans="1:12" ht="228.75" customHeight="1" x14ac:dyDescent="0.2">
      <c r="A17" s="20" t="s">
        <v>107</v>
      </c>
      <c r="B17" s="20" t="s">
        <v>29</v>
      </c>
      <c r="C17" s="23" t="s">
        <v>73</v>
      </c>
      <c r="D17" s="49" t="s">
        <v>76</v>
      </c>
      <c r="E17" s="17">
        <v>100</v>
      </c>
      <c r="F17" s="17" t="s">
        <v>27</v>
      </c>
      <c r="G17" s="22">
        <v>6</v>
      </c>
      <c r="H17" s="22">
        <v>4.0999999999999996</v>
      </c>
      <c r="I17" s="10">
        <v>6</v>
      </c>
      <c r="J17" s="63">
        <v>6</v>
      </c>
      <c r="K17" s="63">
        <v>6</v>
      </c>
      <c r="L17" s="63">
        <v>6</v>
      </c>
    </row>
    <row r="18" spans="1:12" ht="206.25" customHeight="1" x14ac:dyDescent="0.2">
      <c r="A18" s="20" t="s">
        <v>108</v>
      </c>
      <c r="B18" s="20" t="s">
        <v>29</v>
      </c>
      <c r="C18" s="23" t="s">
        <v>74</v>
      </c>
      <c r="D18" s="48" t="s">
        <v>77</v>
      </c>
      <c r="E18" s="17">
        <v>100</v>
      </c>
      <c r="F18" s="17" t="s">
        <v>27</v>
      </c>
      <c r="G18" s="22">
        <v>1017</v>
      </c>
      <c r="H18" s="22">
        <v>783.6</v>
      </c>
      <c r="I18" s="10">
        <v>1017</v>
      </c>
      <c r="J18" s="35">
        <v>997</v>
      </c>
      <c r="K18" s="63">
        <v>997</v>
      </c>
      <c r="L18" s="63">
        <v>997</v>
      </c>
    </row>
    <row r="19" spans="1:12" ht="202.5" customHeight="1" x14ac:dyDescent="0.2">
      <c r="A19" s="20" t="s">
        <v>109</v>
      </c>
      <c r="B19" s="20" t="s">
        <v>29</v>
      </c>
      <c r="C19" s="23" t="s">
        <v>78</v>
      </c>
      <c r="D19" s="48" t="s">
        <v>79</v>
      </c>
      <c r="E19" s="17">
        <v>100</v>
      </c>
      <c r="F19" s="21" t="s">
        <v>27</v>
      </c>
      <c r="G19" s="10">
        <v>-117</v>
      </c>
      <c r="H19" s="10">
        <v>-100.7</v>
      </c>
      <c r="I19" s="10">
        <v>-117</v>
      </c>
      <c r="J19" s="63">
        <v>-127</v>
      </c>
      <c r="K19" s="63">
        <v>-143</v>
      </c>
      <c r="L19" s="63">
        <v>-114</v>
      </c>
    </row>
    <row r="20" spans="1:12" ht="29.25" customHeight="1" x14ac:dyDescent="0.2">
      <c r="A20" s="19"/>
      <c r="B20" s="20"/>
      <c r="C20" s="37" t="s">
        <v>35</v>
      </c>
      <c r="D20" s="42" t="s">
        <v>36</v>
      </c>
      <c r="E20" s="2"/>
      <c r="F20" s="2"/>
      <c r="G20" s="8">
        <f>G21+G22+G23</f>
        <v>292</v>
      </c>
      <c r="H20" s="8">
        <f t="shared" ref="H20:L20" si="4">H21+H22+H23</f>
        <v>170.79999999999998</v>
      </c>
      <c r="I20" s="8">
        <f t="shared" si="4"/>
        <v>292</v>
      </c>
      <c r="J20" s="8">
        <f t="shared" si="4"/>
        <v>383</v>
      </c>
      <c r="K20" s="8">
        <f t="shared" si="4"/>
        <v>396</v>
      </c>
      <c r="L20" s="8">
        <f t="shared" si="4"/>
        <v>405</v>
      </c>
    </row>
    <row r="21" spans="1:12" ht="62.25" customHeight="1" x14ac:dyDescent="0.2">
      <c r="A21" s="20" t="s">
        <v>110</v>
      </c>
      <c r="B21" s="20" t="s">
        <v>37</v>
      </c>
      <c r="C21" s="43" t="s">
        <v>38</v>
      </c>
      <c r="D21" s="44" t="s">
        <v>39</v>
      </c>
      <c r="E21" s="21">
        <v>182</v>
      </c>
      <c r="F21" s="21" t="s">
        <v>26</v>
      </c>
      <c r="G21" s="10">
        <v>66</v>
      </c>
      <c r="H21" s="10">
        <v>3.6</v>
      </c>
      <c r="I21" s="10">
        <v>15</v>
      </c>
      <c r="J21" s="63">
        <v>136</v>
      </c>
      <c r="K21" s="63">
        <v>155</v>
      </c>
      <c r="L21" s="63">
        <v>161</v>
      </c>
    </row>
    <row r="22" spans="1:12" ht="79.5" customHeight="1" x14ac:dyDescent="0.2">
      <c r="A22" s="20" t="s">
        <v>111</v>
      </c>
      <c r="B22" s="20" t="s">
        <v>37</v>
      </c>
      <c r="C22" s="43" t="s">
        <v>40</v>
      </c>
      <c r="D22" s="44" t="s">
        <v>42</v>
      </c>
      <c r="E22" s="21">
        <v>182</v>
      </c>
      <c r="F22" s="21" t="s">
        <v>26</v>
      </c>
      <c r="G22" s="10">
        <v>99</v>
      </c>
      <c r="H22" s="10">
        <v>150</v>
      </c>
      <c r="I22" s="10">
        <v>150</v>
      </c>
      <c r="J22" s="63">
        <v>127</v>
      </c>
      <c r="K22" s="63">
        <v>122</v>
      </c>
      <c r="L22" s="63">
        <v>130</v>
      </c>
    </row>
    <row r="23" spans="1:12" ht="86.25" customHeight="1" x14ac:dyDescent="0.2">
      <c r="A23" s="20" t="s">
        <v>112</v>
      </c>
      <c r="B23" s="20" t="s">
        <v>37</v>
      </c>
      <c r="C23" s="43" t="s">
        <v>41</v>
      </c>
      <c r="D23" s="44" t="s">
        <v>43</v>
      </c>
      <c r="E23" s="21">
        <v>182</v>
      </c>
      <c r="F23" s="21" t="s">
        <v>26</v>
      </c>
      <c r="G23" s="10">
        <v>127</v>
      </c>
      <c r="H23" s="10">
        <v>17.2</v>
      </c>
      <c r="I23" s="10">
        <v>127</v>
      </c>
      <c r="J23" s="63">
        <v>120</v>
      </c>
      <c r="K23" s="63">
        <v>119</v>
      </c>
      <c r="L23" s="63">
        <v>114</v>
      </c>
    </row>
    <row r="24" spans="1:12" s="11" customFormat="1" ht="75.75" customHeight="1" x14ac:dyDescent="0.2">
      <c r="A24" s="19"/>
      <c r="B24" s="20"/>
      <c r="C24" s="37" t="s">
        <v>9</v>
      </c>
      <c r="D24" s="42" t="s">
        <v>10</v>
      </c>
      <c r="E24" s="2"/>
      <c r="F24" s="2"/>
      <c r="G24" s="8">
        <f>G25+G26</f>
        <v>141</v>
      </c>
      <c r="H24" s="8">
        <f t="shared" ref="H24:L24" si="5">H25+H26</f>
        <v>95.8</v>
      </c>
      <c r="I24" s="8">
        <f t="shared" si="5"/>
        <v>141</v>
      </c>
      <c r="J24" s="8">
        <f t="shared" si="5"/>
        <v>102</v>
      </c>
      <c r="K24" s="8">
        <f t="shared" si="5"/>
        <v>36</v>
      </c>
      <c r="L24" s="8">
        <f t="shared" si="5"/>
        <v>20</v>
      </c>
    </row>
    <row r="25" spans="1:12" ht="119.25" customHeight="1" x14ac:dyDescent="0.2">
      <c r="A25" s="20" t="s">
        <v>113</v>
      </c>
      <c r="B25" s="20" t="s">
        <v>30</v>
      </c>
      <c r="C25" s="43" t="s">
        <v>44</v>
      </c>
      <c r="D25" s="50" t="s">
        <v>45</v>
      </c>
      <c r="E25" s="25">
        <v>903</v>
      </c>
      <c r="F25" s="23" t="s">
        <v>46</v>
      </c>
      <c r="G25" s="10">
        <v>115</v>
      </c>
      <c r="H25" s="10">
        <v>86.6</v>
      </c>
      <c r="I25" s="10">
        <v>115</v>
      </c>
      <c r="J25" s="63">
        <v>82</v>
      </c>
      <c r="K25" s="63">
        <v>16</v>
      </c>
      <c r="L25" s="63">
        <v>0</v>
      </c>
    </row>
    <row r="26" spans="1:12" ht="138.75" customHeight="1" x14ac:dyDescent="0.2">
      <c r="A26" s="20" t="s">
        <v>114</v>
      </c>
      <c r="B26" s="20" t="s">
        <v>30</v>
      </c>
      <c r="C26" s="43" t="s">
        <v>47</v>
      </c>
      <c r="D26" s="50" t="s">
        <v>48</v>
      </c>
      <c r="E26" s="25">
        <v>903</v>
      </c>
      <c r="F26" s="23" t="s">
        <v>46</v>
      </c>
      <c r="G26" s="10">
        <v>26</v>
      </c>
      <c r="H26" s="10">
        <v>9.1999999999999993</v>
      </c>
      <c r="I26" s="10">
        <v>26</v>
      </c>
      <c r="J26" s="63">
        <v>20</v>
      </c>
      <c r="K26" s="63">
        <v>20</v>
      </c>
      <c r="L26" s="63">
        <v>20</v>
      </c>
    </row>
    <row r="27" spans="1:12" ht="41.25" customHeight="1" x14ac:dyDescent="0.2">
      <c r="A27" s="20"/>
      <c r="B27" s="20"/>
      <c r="C27" s="37" t="s">
        <v>67</v>
      </c>
      <c r="D27" s="50" t="s">
        <v>68</v>
      </c>
      <c r="E27" s="25"/>
      <c r="F27" s="23"/>
      <c r="G27" s="10">
        <f>G28</f>
        <v>0</v>
      </c>
      <c r="H27" s="10">
        <f t="shared" ref="H27:L27" si="6">H28</f>
        <v>8.1</v>
      </c>
      <c r="I27" s="32">
        <f t="shared" si="6"/>
        <v>8.1</v>
      </c>
      <c r="J27" s="8">
        <f t="shared" si="6"/>
        <v>0</v>
      </c>
      <c r="K27" s="8">
        <f t="shared" si="6"/>
        <v>0</v>
      </c>
      <c r="L27" s="8">
        <f t="shared" si="6"/>
        <v>0</v>
      </c>
    </row>
    <row r="28" spans="1:12" ht="103.5" customHeight="1" x14ac:dyDescent="0.2">
      <c r="A28" s="20" t="s">
        <v>115</v>
      </c>
      <c r="B28" s="20" t="s">
        <v>69</v>
      </c>
      <c r="C28" s="43" t="s">
        <v>70</v>
      </c>
      <c r="D28" s="50" t="s">
        <v>71</v>
      </c>
      <c r="E28" s="25">
        <v>903</v>
      </c>
      <c r="F28" s="23" t="s">
        <v>46</v>
      </c>
      <c r="G28" s="10">
        <v>0</v>
      </c>
      <c r="H28" s="10">
        <v>8.1</v>
      </c>
      <c r="I28" s="10">
        <v>8.1</v>
      </c>
      <c r="J28" s="63">
        <v>0</v>
      </c>
      <c r="K28" s="63">
        <v>0</v>
      </c>
      <c r="L28" s="63">
        <v>0</v>
      </c>
    </row>
    <row r="29" spans="1:12" ht="35.25" customHeight="1" x14ac:dyDescent="0.2">
      <c r="A29" s="20"/>
      <c r="B29" s="20"/>
      <c r="C29" s="37" t="s">
        <v>11</v>
      </c>
      <c r="D29" s="6" t="s">
        <v>12</v>
      </c>
      <c r="E29" s="2"/>
      <c r="F29" s="2"/>
      <c r="G29" s="8">
        <f>G30+G31+G32+G33+G34+G36+G37+G38</f>
        <v>0</v>
      </c>
      <c r="H29" s="8">
        <f t="shared" ref="H29:L29" si="7">H30+H31+H32+H33+H34+H36+H37+H38</f>
        <v>6.8</v>
      </c>
      <c r="I29" s="8">
        <f t="shared" si="7"/>
        <v>6.8</v>
      </c>
      <c r="J29" s="8">
        <f t="shared" si="7"/>
        <v>0</v>
      </c>
      <c r="K29" s="8">
        <f t="shared" si="7"/>
        <v>0</v>
      </c>
      <c r="L29" s="8">
        <f t="shared" si="7"/>
        <v>0</v>
      </c>
    </row>
    <row r="30" spans="1:12" ht="117" customHeight="1" x14ac:dyDescent="0.2">
      <c r="A30" s="20" t="s">
        <v>116</v>
      </c>
      <c r="B30" s="20"/>
      <c r="C30" s="38" t="s">
        <v>80</v>
      </c>
      <c r="D30" s="56" t="s">
        <v>89</v>
      </c>
      <c r="E30" s="21">
        <v>903</v>
      </c>
      <c r="F30" s="23" t="s">
        <v>46</v>
      </c>
      <c r="G30" s="22">
        <v>0</v>
      </c>
      <c r="H30" s="22">
        <v>1</v>
      </c>
      <c r="I30" s="22">
        <v>1</v>
      </c>
      <c r="J30" s="22">
        <v>0</v>
      </c>
      <c r="K30" s="22">
        <v>0</v>
      </c>
      <c r="L30" s="22">
        <v>0</v>
      </c>
    </row>
    <row r="31" spans="1:12" ht="107.25" customHeight="1" x14ac:dyDescent="0.2">
      <c r="A31" s="20" t="s">
        <v>117</v>
      </c>
      <c r="B31" s="20"/>
      <c r="C31" s="38" t="s">
        <v>81</v>
      </c>
      <c r="D31" s="56" t="s">
        <v>90</v>
      </c>
      <c r="E31" s="21">
        <v>903</v>
      </c>
      <c r="F31" s="23" t="s">
        <v>46</v>
      </c>
      <c r="G31" s="10">
        <v>0</v>
      </c>
      <c r="H31" s="10">
        <v>0</v>
      </c>
      <c r="I31" s="10">
        <v>0</v>
      </c>
      <c r="J31" s="63">
        <v>0</v>
      </c>
      <c r="K31" s="63">
        <v>0</v>
      </c>
      <c r="L31" s="63">
        <v>0</v>
      </c>
    </row>
    <row r="32" spans="1:12" ht="111.75" customHeight="1" x14ac:dyDescent="0.2">
      <c r="A32" s="20" t="s">
        <v>118</v>
      </c>
      <c r="B32" s="20"/>
      <c r="C32" s="36" t="s">
        <v>82</v>
      </c>
      <c r="D32" s="57" t="s">
        <v>91</v>
      </c>
      <c r="E32" s="21">
        <v>903</v>
      </c>
      <c r="F32" s="23" t="s">
        <v>46</v>
      </c>
      <c r="G32" s="8"/>
      <c r="H32" s="8"/>
      <c r="I32" s="8"/>
      <c r="J32" s="34"/>
      <c r="K32" s="8"/>
      <c r="L32" s="8"/>
    </row>
    <row r="33" spans="1:12" ht="121.5" customHeight="1" x14ac:dyDescent="0.2">
      <c r="A33" s="20" t="s">
        <v>119</v>
      </c>
      <c r="B33" s="20"/>
      <c r="C33" s="36" t="s">
        <v>83</v>
      </c>
      <c r="D33" s="39" t="s">
        <v>92</v>
      </c>
      <c r="E33" s="21">
        <v>903</v>
      </c>
      <c r="F33" s="23" t="s">
        <v>46</v>
      </c>
      <c r="G33" s="8"/>
      <c r="H33" s="8"/>
      <c r="I33" s="8"/>
      <c r="J33" s="34"/>
      <c r="K33" s="34"/>
      <c r="L33" s="34"/>
    </row>
    <row r="34" spans="1:12" ht="108.75" customHeight="1" x14ac:dyDescent="0.2">
      <c r="A34" s="20" t="s">
        <v>120</v>
      </c>
      <c r="B34" s="20"/>
      <c r="C34" s="36" t="s">
        <v>84</v>
      </c>
      <c r="D34" s="57" t="s">
        <v>93</v>
      </c>
      <c r="E34" s="21">
        <v>903</v>
      </c>
      <c r="F34" s="23" t="s">
        <v>46</v>
      </c>
      <c r="G34" s="8"/>
      <c r="H34" s="8"/>
      <c r="I34" s="8"/>
      <c r="J34" s="34"/>
      <c r="K34" s="34"/>
      <c r="L34" s="34"/>
    </row>
    <row r="35" spans="1:12" ht="139.5" customHeight="1" x14ac:dyDescent="0.2">
      <c r="A35" s="20" t="s">
        <v>121</v>
      </c>
      <c r="B35" s="20"/>
      <c r="C35" s="36" t="s">
        <v>85</v>
      </c>
      <c r="D35" s="39" t="s">
        <v>94</v>
      </c>
      <c r="E35" s="21">
        <v>903</v>
      </c>
      <c r="F35" s="23" t="s">
        <v>46</v>
      </c>
      <c r="G35" s="8"/>
      <c r="H35" s="8"/>
      <c r="I35" s="8"/>
      <c r="J35" s="34"/>
      <c r="K35" s="34"/>
      <c r="L35" s="34"/>
    </row>
    <row r="36" spans="1:12" ht="126.75" customHeight="1" x14ac:dyDescent="0.2">
      <c r="A36" s="20" t="s">
        <v>122</v>
      </c>
      <c r="B36" s="20"/>
      <c r="C36" s="36" t="s">
        <v>86</v>
      </c>
      <c r="D36" s="39" t="s">
        <v>95</v>
      </c>
      <c r="E36" s="21">
        <v>903</v>
      </c>
      <c r="F36" s="23" t="s">
        <v>46</v>
      </c>
      <c r="G36" s="8"/>
      <c r="H36" s="8"/>
      <c r="I36" s="8"/>
      <c r="J36" s="34"/>
      <c r="K36" s="34"/>
      <c r="L36" s="34"/>
    </row>
    <row r="37" spans="1:12" ht="126" customHeight="1" x14ac:dyDescent="0.2">
      <c r="A37" s="20" t="s">
        <v>123</v>
      </c>
      <c r="B37" s="20"/>
      <c r="C37" s="36" t="s">
        <v>87</v>
      </c>
      <c r="D37" s="39" t="s">
        <v>96</v>
      </c>
      <c r="E37" s="21">
        <v>903</v>
      </c>
      <c r="F37" s="23" t="s">
        <v>46</v>
      </c>
      <c r="G37" s="8"/>
      <c r="H37" s="8"/>
      <c r="I37" s="8"/>
      <c r="J37" s="34"/>
      <c r="K37" s="34"/>
      <c r="L37" s="34"/>
    </row>
    <row r="38" spans="1:12" ht="120.75" customHeight="1" x14ac:dyDescent="0.2">
      <c r="A38" s="20" t="s">
        <v>124</v>
      </c>
      <c r="B38" s="20" t="s">
        <v>31</v>
      </c>
      <c r="C38" s="36" t="s">
        <v>88</v>
      </c>
      <c r="D38" s="39" t="s">
        <v>96</v>
      </c>
      <c r="E38" s="21">
        <v>903</v>
      </c>
      <c r="F38" s="23" t="s">
        <v>46</v>
      </c>
      <c r="G38" s="10">
        <v>0</v>
      </c>
      <c r="H38" s="10">
        <v>5.8</v>
      </c>
      <c r="I38" s="10">
        <v>5.8</v>
      </c>
      <c r="J38" s="35">
        <v>0</v>
      </c>
      <c r="K38" s="35">
        <v>0</v>
      </c>
      <c r="L38" s="35">
        <v>0</v>
      </c>
    </row>
    <row r="39" spans="1:12" ht="33.75" customHeight="1" x14ac:dyDescent="0.2">
      <c r="A39" s="20"/>
      <c r="B39" s="20"/>
      <c r="C39" s="37" t="s">
        <v>13</v>
      </c>
      <c r="D39" s="42" t="s">
        <v>14</v>
      </c>
      <c r="E39" s="2"/>
      <c r="F39" s="2"/>
      <c r="G39" s="32">
        <f>G40</f>
        <v>6799.2000000000007</v>
      </c>
      <c r="H39" s="32">
        <f t="shared" ref="H39:L40" si="8">H40</f>
        <v>5192.9000000000005</v>
      </c>
      <c r="I39" s="32">
        <f t="shared" si="8"/>
        <v>6864.6</v>
      </c>
      <c r="J39" s="32">
        <f t="shared" si="8"/>
        <v>5497</v>
      </c>
      <c r="K39" s="32">
        <f t="shared" si="8"/>
        <v>5497</v>
      </c>
      <c r="L39" s="32">
        <f t="shared" si="8"/>
        <v>5497</v>
      </c>
    </row>
    <row r="40" spans="1:12" ht="56.25" customHeight="1" x14ac:dyDescent="0.2">
      <c r="A40" s="20"/>
      <c r="B40" s="20"/>
      <c r="C40" s="51" t="s">
        <v>15</v>
      </c>
      <c r="D40" s="52" t="s">
        <v>16</v>
      </c>
      <c r="E40" s="3"/>
      <c r="F40" s="3"/>
      <c r="G40" s="27">
        <f>G41</f>
        <v>6799.2000000000007</v>
      </c>
      <c r="H40" s="27">
        <f t="shared" si="8"/>
        <v>5192.9000000000005</v>
      </c>
      <c r="I40" s="27">
        <f t="shared" si="8"/>
        <v>6864.6</v>
      </c>
      <c r="J40" s="27">
        <f t="shared" si="8"/>
        <v>5497</v>
      </c>
      <c r="K40" s="27">
        <f t="shared" si="8"/>
        <v>5497</v>
      </c>
      <c r="L40" s="27">
        <f t="shared" si="8"/>
        <v>5497</v>
      </c>
    </row>
    <row r="41" spans="1:12" ht="46.5" customHeight="1" x14ac:dyDescent="0.2">
      <c r="A41" s="24"/>
      <c r="B41" s="24"/>
      <c r="C41" s="51" t="s">
        <v>53</v>
      </c>
      <c r="D41" s="52" t="s">
        <v>17</v>
      </c>
      <c r="E41" s="3"/>
      <c r="F41" s="3"/>
      <c r="G41" s="27">
        <f>G42+G43+G44+G45+G46</f>
        <v>6799.2000000000007</v>
      </c>
      <c r="H41" s="27">
        <f t="shared" ref="H41:L41" si="9">H42+H43+H44+H45+H46</f>
        <v>5192.9000000000005</v>
      </c>
      <c r="I41" s="27">
        <f t="shared" si="9"/>
        <v>6864.6</v>
      </c>
      <c r="J41" s="27">
        <f t="shared" si="9"/>
        <v>5497</v>
      </c>
      <c r="K41" s="27">
        <f t="shared" si="9"/>
        <v>5497</v>
      </c>
      <c r="L41" s="27">
        <f t="shared" si="9"/>
        <v>5497</v>
      </c>
    </row>
    <row r="42" spans="1:12" s="11" customFormat="1" ht="117" customHeight="1" x14ac:dyDescent="0.2">
      <c r="A42" s="20" t="s">
        <v>125</v>
      </c>
      <c r="B42" s="30" t="s">
        <v>32</v>
      </c>
      <c r="C42" s="53" t="s">
        <v>54</v>
      </c>
      <c r="D42" s="54" t="s">
        <v>49</v>
      </c>
      <c r="E42" s="4">
        <v>903</v>
      </c>
      <c r="F42" s="23" t="s">
        <v>46</v>
      </c>
      <c r="G42" s="9">
        <v>5595</v>
      </c>
      <c r="H42" s="9">
        <v>4191.3</v>
      </c>
      <c r="I42" s="9">
        <v>5595</v>
      </c>
      <c r="J42" s="59">
        <v>5497</v>
      </c>
      <c r="K42" s="59">
        <v>5497</v>
      </c>
      <c r="L42" s="59">
        <v>5497</v>
      </c>
    </row>
    <row r="43" spans="1:12" ht="117.75" customHeight="1" x14ac:dyDescent="0.2">
      <c r="A43" s="20" t="s">
        <v>126</v>
      </c>
      <c r="B43" s="30" t="s">
        <v>32</v>
      </c>
      <c r="C43" s="53" t="s">
        <v>52</v>
      </c>
      <c r="D43" s="58" t="s">
        <v>50</v>
      </c>
      <c r="E43" s="4">
        <v>903</v>
      </c>
      <c r="F43" s="23" t="s">
        <v>46</v>
      </c>
      <c r="G43" s="9">
        <v>394.6</v>
      </c>
      <c r="H43" s="9">
        <v>270.8</v>
      </c>
      <c r="I43" s="9">
        <v>394.6</v>
      </c>
      <c r="J43" s="59">
        <v>0</v>
      </c>
      <c r="K43" s="59">
        <v>0</v>
      </c>
      <c r="L43" s="59">
        <v>0</v>
      </c>
    </row>
    <row r="44" spans="1:12" ht="103.5" customHeight="1" x14ac:dyDescent="0.2">
      <c r="A44" s="20" t="s">
        <v>127</v>
      </c>
      <c r="B44" s="30" t="s">
        <v>32</v>
      </c>
      <c r="C44" s="53" t="s">
        <v>55</v>
      </c>
      <c r="D44" s="54" t="s">
        <v>51</v>
      </c>
      <c r="E44" s="4">
        <v>903</v>
      </c>
      <c r="F44" s="23" t="s">
        <v>46</v>
      </c>
      <c r="G44" s="9">
        <v>809.6</v>
      </c>
      <c r="H44" s="9">
        <v>730.8</v>
      </c>
      <c r="I44" s="9">
        <v>875</v>
      </c>
      <c r="J44" s="59">
        <v>0</v>
      </c>
      <c r="K44" s="59">
        <v>0</v>
      </c>
      <c r="L44" s="59">
        <v>0</v>
      </c>
    </row>
    <row r="45" spans="1:12" ht="114.75" customHeight="1" x14ac:dyDescent="0.2">
      <c r="A45" s="20" t="s">
        <v>128</v>
      </c>
      <c r="B45" s="30" t="s">
        <v>32</v>
      </c>
      <c r="C45" s="53" t="s">
        <v>62</v>
      </c>
      <c r="D45" s="54" t="s">
        <v>63</v>
      </c>
      <c r="E45" s="4">
        <v>903</v>
      </c>
      <c r="F45" s="23" t="s">
        <v>46</v>
      </c>
      <c r="G45" s="9">
        <v>0</v>
      </c>
      <c r="H45" s="9">
        <v>0</v>
      </c>
      <c r="I45" s="9">
        <v>0</v>
      </c>
      <c r="J45" s="59">
        <v>0</v>
      </c>
      <c r="K45" s="59">
        <v>0</v>
      </c>
      <c r="L45" s="59">
        <v>0</v>
      </c>
    </row>
    <row r="46" spans="1:12" s="11" customFormat="1" ht="120" customHeight="1" x14ac:dyDescent="0.2">
      <c r="A46" s="20" t="s">
        <v>129</v>
      </c>
      <c r="B46" s="30" t="s">
        <v>32</v>
      </c>
      <c r="C46" s="53" t="s">
        <v>64</v>
      </c>
      <c r="D46" s="54" t="s">
        <v>65</v>
      </c>
      <c r="E46" s="4">
        <v>903</v>
      </c>
      <c r="F46" s="23" t="s">
        <v>46</v>
      </c>
      <c r="G46" s="9">
        <v>0</v>
      </c>
      <c r="H46" s="9">
        <v>0</v>
      </c>
      <c r="I46" s="9">
        <v>0</v>
      </c>
      <c r="J46" s="59">
        <v>0</v>
      </c>
      <c r="K46" s="59">
        <v>0</v>
      </c>
      <c r="L46" s="59">
        <v>0</v>
      </c>
    </row>
    <row r="47" spans="1:12" ht="33.75" customHeight="1" x14ac:dyDescent="0.2">
      <c r="A47" s="24"/>
      <c r="B47" s="24"/>
      <c r="C47" s="31"/>
      <c r="D47" s="6" t="s">
        <v>18</v>
      </c>
      <c r="E47" s="2"/>
      <c r="F47" s="2"/>
      <c r="G47" s="8">
        <f t="shared" ref="G47:L47" si="10">G9+G39</f>
        <v>10277.200000000001</v>
      </c>
      <c r="H47" s="8">
        <f t="shared" si="10"/>
        <v>7633.9000000000015</v>
      </c>
      <c r="I47" s="8">
        <f t="shared" si="10"/>
        <v>10357.5</v>
      </c>
      <c r="J47" s="8">
        <f t="shared" si="10"/>
        <v>8853</v>
      </c>
      <c r="K47" s="8">
        <f t="shared" si="10"/>
        <v>8767</v>
      </c>
      <c r="L47" s="8">
        <f t="shared" si="10"/>
        <v>8809</v>
      </c>
    </row>
    <row r="48" spans="1:12" ht="125.25" customHeight="1" x14ac:dyDescent="0.2"/>
    <row r="49" spans="1:12" s="11" customFormat="1" ht="65.25" customHeight="1" x14ac:dyDescent="0.2">
      <c r="A49" s="7"/>
      <c r="B49" s="7"/>
      <c r="C49" s="7"/>
      <c r="D49" s="29"/>
      <c r="E49" s="18"/>
      <c r="F49" s="26"/>
      <c r="G49" s="18"/>
      <c r="H49" s="18"/>
      <c r="I49" s="18"/>
      <c r="J49" s="7"/>
      <c r="K49" s="7"/>
      <c r="L49" s="7"/>
    </row>
    <row r="50" spans="1:12" s="11" customFormat="1" ht="130.5" customHeight="1" x14ac:dyDescent="0.2">
      <c r="A50" s="7"/>
      <c r="B50" s="7"/>
      <c r="C50" s="7"/>
      <c r="D50" s="29"/>
      <c r="E50" s="18"/>
      <c r="F50" s="26"/>
      <c r="G50" s="18"/>
      <c r="H50" s="18"/>
      <c r="I50" s="18"/>
      <c r="J50" s="7"/>
      <c r="K50" s="7"/>
      <c r="L50" s="7"/>
    </row>
    <row r="51" spans="1:12" s="11" customFormat="1" ht="244.5" customHeight="1" x14ac:dyDescent="0.2">
      <c r="A51" s="7"/>
      <c r="B51" s="7"/>
      <c r="C51" s="7"/>
      <c r="D51" s="29"/>
      <c r="E51" s="18"/>
      <c r="F51" s="26"/>
      <c r="G51" s="18"/>
      <c r="H51" s="18"/>
      <c r="I51" s="18"/>
      <c r="J51" s="7"/>
      <c r="K51" s="7"/>
      <c r="L51" s="7"/>
    </row>
    <row r="52" spans="1:12" s="11" customFormat="1" ht="126.75" customHeight="1" x14ac:dyDescent="0.2">
      <c r="A52" s="7"/>
      <c r="B52" s="7"/>
      <c r="C52" s="7"/>
      <c r="D52" s="29"/>
      <c r="E52" s="18"/>
      <c r="F52" s="26"/>
      <c r="G52" s="18"/>
      <c r="H52" s="18"/>
      <c r="I52" s="18"/>
      <c r="J52" s="7"/>
      <c r="K52" s="7"/>
      <c r="L52" s="7"/>
    </row>
    <row r="53" spans="1:12" s="11" customFormat="1" ht="198.75" customHeight="1" x14ac:dyDescent="0.2">
      <c r="A53" s="7"/>
      <c r="B53" s="7"/>
      <c r="C53" s="7"/>
      <c r="D53" s="29"/>
      <c r="E53" s="18"/>
      <c r="F53" s="26"/>
      <c r="G53" s="18"/>
      <c r="H53" s="18"/>
      <c r="I53" s="18"/>
      <c r="J53" s="7"/>
      <c r="K53" s="7"/>
      <c r="L53" s="7"/>
    </row>
    <row r="54" spans="1:12" s="11" customFormat="1" ht="123.75" customHeight="1" x14ac:dyDescent="0.2">
      <c r="A54" s="7"/>
      <c r="B54" s="7"/>
      <c r="C54" s="7"/>
      <c r="D54" s="29"/>
      <c r="E54" s="18"/>
      <c r="F54" s="26"/>
      <c r="G54" s="18"/>
      <c r="H54" s="18"/>
      <c r="I54" s="18"/>
      <c r="J54" s="7"/>
      <c r="K54" s="7"/>
      <c r="L54" s="7"/>
    </row>
    <row r="55" spans="1:12" s="11" customFormat="1" ht="134.25" customHeight="1" x14ac:dyDescent="0.2">
      <c r="A55" s="7"/>
      <c r="B55" s="7"/>
      <c r="C55" s="7"/>
      <c r="D55" s="29"/>
      <c r="E55" s="18"/>
      <c r="F55" s="26"/>
      <c r="G55" s="18"/>
      <c r="H55" s="18"/>
      <c r="I55" s="18"/>
      <c r="J55" s="7"/>
      <c r="K55" s="7"/>
      <c r="L55" s="7"/>
    </row>
    <row r="56" spans="1:12" s="11" customFormat="1" ht="166.5" customHeight="1" x14ac:dyDescent="0.2">
      <c r="A56" s="7"/>
      <c r="B56" s="7"/>
      <c r="C56" s="7"/>
      <c r="D56" s="29"/>
      <c r="E56" s="18"/>
      <c r="F56" s="26"/>
      <c r="G56" s="18"/>
      <c r="H56" s="18"/>
      <c r="I56" s="18"/>
      <c r="J56" s="7"/>
      <c r="K56" s="7"/>
      <c r="L56" s="7"/>
    </row>
    <row r="57" spans="1:12" s="11" customFormat="1" ht="128.25" customHeight="1" x14ac:dyDescent="0.2">
      <c r="A57" s="7"/>
      <c r="B57" s="7"/>
      <c r="C57" s="7"/>
      <c r="D57" s="29"/>
      <c r="E57" s="18"/>
      <c r="F57" s="26"/>
      <c r="G57" s="18"/>
      <c r="H57" s="18"/>
      <c r="I57" s="18"/>
      <c r="J57" s="7"/>
      <c r="K57" s="7"/>
      <c r="L57" s="7"/>
    </row>
    <row r="58" spans="1:12" s="11" customFormat="1" ht="123.75" customHeight="1" x14ac:dyDescent="0.2">
      <c r="A58" s="7"/>
      <c r="B58" s="7"/>
      <c r="C58" s="7"/>
      <c r="D58" s="29"/>
      <c r="E58" s="18"/>
      <c r="F58" s="26"/>
      <c r="G58" s="18"/>
      <c r="H58" s="18"/>
      <c r="I58" s="18"/>
      <c r="J58" s="7"/>
      <c r="K58" s="7"/>
      <c r="L58" s="7"/>
    </row>
    <row r="59" spans="1:12" s="11" customFormat="1" ht="125.25" customHeight="1" x14ac:dyDescent="0.2">
      <c r="A59" s="7"/>
      <c r="B59" s="7"/>
      <c r="C59" s="7"/>
      <c r="D59" s="29"/>
      <c r="E59" s="18"/>
      <c r="F59" s="26"/>
      <c r="G59" s="18"/>
      <c r="H59" s="18"/>
      <c r="I59" s="18"/>
      <c r="J59" s="7"/>
      <c r="K59" s="7"/>
      <c r="L59" s="7"/>
    </row>
    <row r="60" spans="1:12" s="11" customFormat="1" ht="144" customHeight="1" x14ac:dyDescent="0.2">
      <c r="A60" s="7"/>
      <c r="B60" s="7"/>
      <c r="C60" s="7"/>
      <c r="D60" s="29"/>
      <c r="E60" s="18"/>
      <c r="F60" s="26"/>
      <c r="G60" s="18"/>
      <c r="H60" s="18"/>
      <c r="I60" s="18"/>
      <c r="J60" s="7"/>
      <c r="K60" s="7"/>
      <c r="L60" s="7"/>
    </row>
    <row r="61" spans="1:12" s="11" customFormat="1" ht="125.25" customHeight="1" x14ac:dyDescent="0.2">
      <c r="A61" s="7"/>
      <c r="B61" s="7"/>
      <c r="C61" s="7"/>
      <c r="D61" s="29"/>
      <c r="E61" s="18"/>
      <c r="F61" s="26"/>
      <c r="G61" s="18"/>
      <c r="H61" s="18"/>
      <c r="I61" s="18"/>
      <c r="J61" s="7"/>
      <c r="K61" s="7"/>
      <c r="L61" s="7"/>
    </row>
    <row r="62" spans="1:12" s="11" customFormat="1" ht="125.25" customHeight="1" x14ac:dyDescent="0.2">
      <c r="A62" s="7"/>
      <c r="B62" s="7"/>
      <c r="C62" s="7"/>
      <c r="D62" s="29"/>
      <c r="E62" s="18"/>
      <c r="F62" s="26"/>
      <c r="G62" s="18"/>
      <c r="H62" s="18"/>
      <c r="I62" s="18"/>
      <c r="J62" s="7"/>
      <c r="K62" s="7"/>
      <c r="L62" s="7"/>
    </row>
    <row r="63" spans="1:12" s="11" customFormat="1" ht="125.25" customHeight="1" x14ac:dyDescent="0.2">
      <c r="A63" s="7"/>
      <c r="B63" s="7"/>
      <c r="C63" s="7"/>
      <c r="D63" s="29"/>
      <c r="E63" s="18"/>
      <c r="F63" s="26"/>
      <c r="G63" s="18"/>
      <c r="H63" s="18"/>
      <c r="I63" s="18"/>
      <c r="J63" s="7"/>
      <c r="K63" s="7"/>
      <c r="L63" s="7"/>
    </row>
    <row r="64" spans="1:12" s="11" customFormat="1" ht="135.75" customHeight="1" x14ac:dyDescent="0.2">
      <c r="A64" s="7"/>
      <c r="B64" s="7"/>
      <c r="C64" s="7"/>
      <c r="D64" s="29"/>
      <c r="E64" s="18"/>
      <c r="F64" s="26"/>
      <c r="G64" s="18"/>
      <c r="H64" s="18"/>
      <c r="I64" s="18"/>
      <c r="J64" s="7"/>
      <c r="K64" s="7"/>
      <c r="L64" s="7"/>
    </row>
    <row r="65" spans="1:12" s="11" customFormat="1" ht="135.75" customHeight="1" x14ac:dyDescent="0.2">
      <c r="A65" s="7"/>
      <c r="B65" s="7"/>
      <c r="C65" s="7"/>
      <c r="D65" s="29"/>
      <c r="E65" s="18"/>
      <c r="F65" s="26"/>
      <c r="G65" s="18"/>
      <c r="H65" s="18"/>
      <c r="I65" s="18"/>
      <c r="J65" s="7"/>
      <c r="K65" s="7"/>
      <c r="L65" s="7"/>
    </row>
    <row r="66" spans="1:12" ht="153" customHeight="1" x14ac:dyDescent="0.2"/>
    <row r="67" spans="1:12" ht="228.75" customHeight="1" x14ac:dyDescent="0.2"/>
    <row r="68" spans="1:12" ht="155.25" customHeight="1" x14ac:dyDescent="0.2"/>
    <row r="69" spans="1:12" ht="228.75" customHeight="1" x14ac:dyDescent="0.2"/>
    <row r="70" spans="1:12" ht="168" customHeight="1" x14ac:dyDescent="0.2"/>
    <row r="71" spans="1:12" ht="139.5" customHeight="1" x14ac:dyDescent="0.2"/>
    <row r="72" spans="1:12" ht="129" customHeight="1" x14ac:dyDescent="0.2"/>
    <row r="73" spans="1:12" ht="129" customHeight="1" x14ac:dyDescent="0.2"/>
    <row r="74" spans="1:12" ht="120.75" customHeight="1" x14ac:dyDescent="0.2"/>
    <row r="75" spans="1:12" ht="140.25" customHeight="1" x14ac:dyDescent="0.2"/>
    <row r="76" spans="1:12" ht="139.5" customHeight="1" x14ac:dyDescent="0.2"/>
    <row r="77" spans="1:12" ht="123.75" customHeight="1" x14ac:dyDescent="0.2"/>
    <row r="78" spans="1:12" s="11" customFormat="1" ht="43.5" customHeight="1" x14ac:dyDescent="0.2">
      <c r="A78" s="7"/>
      <c r="B78" s="7"/>
      <c r="C78" s="7"/>
      <c r="D78" s="29"/>
      <c r="E78" s="18"/>
      <c r="F78" s="26"/>
      <c r="G78" s="18"/>
      <c r="H78" s="18"/>
      <c r="I78" s="18"/>
      <c r="J78" s="7"/>
      <c r="K78" s="7"/>
      <c r="L78" s="7"/>
    </row>
    <row r="79" spans="1:12" ht="127.5" customHeight="1" x14ac:dyDescent="0.2"/>
    <row r="80" spans="1:12" ht="125.25" customHeight="1" x14ac:dyDescent="0.2"/>
    <row r="81" ht="125.25" customHeight="1" x14ac:dyDescent="0.2"/>
    <row r="82" ht="123.75" customHeight="1" x14ac:dyDescent="0.2"/>
    <row r="83" ht="126" customHeight="1" x14ac:dyDescent="0.2"/>
    <row r="84" ht="126" customHeight="1" x14ac:dyDescent="0.2"/>
    <row r="85" ht="132" customHeight="1" x14ac:dyDescent="0.2"/>
    <row r="86" ht="121.5" customHeight="1" x14ac:dyDescent="0.2"/>
    <row r="87" ht="284.25" customHeight="1" x14ac:dyDescent="0.2"/>
    <row r="88" ht="178.5" customHeight="1" x14ac:dyDescent="0.2"/>
    <row r="89" ht="189.75" customHeight="1" x14ac:dyDescent="0.2"/>
    <row r="90" ht="126.75" customHeight="1" x14ac:dyDescent="0.2"/>
    <row r="91" ht="141" customHeight="1" x14ac:dyDescent="0.2"/>
    <row r="92" ht="127.5" customHeight="1" x14ac:dyDescent="0.2"/>
    <row r="93" ht="160.5" customHeight="1" x14ac:dyDescent="0.2"/>
    <row r="94" ht="134.25" customHeight="1" x14ac:dyDescent="0.2"/>
    <row r="95" ht="138" customHeight="1" x14ac:dyDescent="0.2"/>
    <row r="96" ht="169.5" customHeight="1" x14ac:dyDescent="0.2"/>
    <row r="97" spans="1:12" ht="139.5" customHeight="1" x14ac:dyDescent="0.2"/>
    <row r="98" spans="1:12" ht="175.5" customHeight="1" x14ac:dyDescent="0.2"/>
    <row r="99" spans="1:12" ht="123" customHeight="1" x14ac:dyDescent="0.2"/>
    <row r="100" spans="1:12" ht="123" customHeight="1" x14ac:dyDescent="0.2"/>
    <row r="101" spans="1:12" ht="123" customHeight="1" x14ac:dyDescent="0.2"/>
    <row r="102" spans="1:12" ht="322.5" customHeight="1" x14ac:dyDescent="0.2"/>
    <row r="103" spans="1:12" ht="204" customHeight="1" x14ac:dyDescent="0.2"/>
    <row r="104" spans="1:12" ht="152.25" customHeight="1" x14ac:dyDescent="0.2"/>
    <row r="105" spans="1:12" ht="123" customHeight="1" x14ac:dyDescent="0.2"/>
    <row r="106" spans="1:12" ht="127.5" customHeight="1" x14ac:dyDescent="0.2"/>
    <row r="107" spans="1:12" ht="124.5" customHeight="1" x14ac:dyDescent="0.2"/>
    <row r="108" spans="1:12" s="11" customFormat="1" ht="38.25" customHeight="1" x14ac:dyDescent="0.2">
      <c r="A108" s="7"/>
      <c r="B108" s="7"/>
      <c r="C108" s="7"/>
      <c r="D108" s="29"/>
      <c r="E108" s="18"/>
      <c r="F108" s="26"/>
      <c r="G108" s="18"/>
      <c r="H108" s="18"/>
      <c r="I108" s="18"/>
      <c r="J108" s="7"/>
      <c r="K108" s="7"/>
      <c r="L108" s="7"/>
    </row>
    <row r="109" spans="1:12" ht="132" customHeight="1" x14ac:dyDescent="0.2"/>
    <row r="110" spans="1:12" ht="125.25" customHeight="1" x14ac:dyDescent="0.2"/>
    <row r="111" spans="1:12" ht="132" customHeight="1" x14ac:dyDescent="0.2"/>
    <row r="112" spans="1:12" ht="132" customHeight="1" x14ac:dyDescent="0.2"/>
    <row r="113" ht="162.75" customHeight="1" x14ac:dyDescent="0.2"/>
    <row r="114" ht="130.5" customHeight="1" x14ac:dyDescent="0.2"/>
    <row r="115" ht="137.25" customHeight="1" x14ac:dyDescent="0.2"/>
    <row r="116" ht="137.25" customHeight="1" x14ac:dyDescent="0.2"/>
    <row r="117" ht="137.25" customHeight="1" x14ac:dyDescent="0.2"/>
    <row r="118" ht="339" customHeight="1" x14ac:dyDescent="0.2"/>
    <row r="119" ht="126" customHeight="1" x14ac:dyDescent="0.2"/>
    <row r="120" ht="137.25" customHeight="1" x14ac:dyDescent="0.2"/>
    <row r="121" ht="122.25" customHeight="1" x14ac:dyDescent="0.2"/>
    <row r="122" ht="137.25" customHeight="1" x14ac:dyDescent="0.2"/>
    <row r="123" ht="146.25" customHeight="1" x14ac:dyDescent="0.2"/>
    <row r="124" ht="142.5" customHeight="1" x14ac:dyDescent="0.2"/>
    <row r="125" ht="153" customHeight="1" x14ac:dyDescent="0.2"/>
    <row r="126" ht="134.25" customHeight="1" x14ac:dyDescent="0.2"/>
    <row r="127" ht="124.5" customHeight="1" x14ac:dyDescent="0.2"/>
    <row r="128" ht="124.5" customHeight="1" x14ac:dyDescent="0.2"/>
    <row r="129" spans="1:12" s="11" customFormat="1" ht="75" customHeight="1" x14ac:dyDescent="0.2">
      <c r="A129" s="7"/>
      <c r="B129" s="7"/>
      <c r="C129" s="7"/>
      <c r="D129" s="29"/>
      <c r="E129" s="18"/>
      <c r="F129" s="26"/>
      <c r="G129" s="18"/>
      <c r="H129" s="18"/>
      <c r="I129" s="18"/>
      <c r="J129" s="7"/>
      <c r="K129" s="7"/>
      <c r="L129" s="7"/>
    </row>
    <row r="130" spans="1:12" ht="124.5" customHeight="1" x14ac:dyDescent="0.2"/>
    <row r="131" spans="1:12" ht="124.5" customHeight="1" x14ac:dyDescent="0.2"/>
    <row r="132" spans="1:12" ht="262.5" customHeight="1" x14ac:dyDescent="0.2"/>
    <row r="133" spans="1:12" ht="124.5" customHeight="1" x14ac:dyDescent="0.2"/>
    <row r="134" spans="1:12" ht="201" customHeight="1" x14ac:dyDescent="0.2"/>
    <row r="135" spans="1:12" ht="138.75" customHeight="1" x14ac:dyDescent="0.2"/>
    <row r="136" spans="1:12" ht="138" customHeight="1" x14ac:dyDescent="0.2"/>
    <row r="137" spans="1:12" ht="142.5" customHeight="1" x14ac:dyDescent="0.2"/>
    <row r="138" spans="1:12" ht="142.5" customHeight="1" x14ac:dyDescent="0.2"/>
    <row r="139" spans="1:12" ht="142.5" customHeight="1" x14ac:dyDescent="0.2"/>
    <row r="140" spans="1:12" ht="142.5" customHeight="1" x14ac:dyDescent="0.2"/>
    <row r="141" spans="1:12" ht="241.5" customHeight="1" x14ac:dyDescent="0.2"/>
    <row r="142" spans="1:12" s="11" customFormat="1" ht="33" customHeight="1" x14ac:dyDescent="0.2">
      <c r="A142" s="7"/>
      <c r="B142" s="7"/>
      <c r="C142" s="7"/>
      <c r="D142" s="29"/>
      <c r="E142" s="18"/>
      <c r="F142" s="26"/>
      <c r="G142" s="18"/>
      <c r="H142" s="18"/>
      <c r="I142" s="18"/>
      <c r="J142" s="7"/>
      <c r="K142" s="7"/>
      <c r="L142" s="7"/>
    </row>
    <row r="143" spans="1:12" ht="44.25" customHeight="1" x14ac:dyDescent="0.2"/>
    <row r="144" spans="1:12" ht="71.25" customHeight="1" x14ac:dyDescent="0.2"/>
    <row r="145" ht="71.25" customHeight="1" x14ac:dyDescent="0.2"/>
    <row r="146" ht="71.25" customHeight="1" x14ac:dyDescent="0.2"/>
    <row r="147" ht="71.25" customHeight="1" x14ac:dyDescent="0.2"/>
    <row r="148" ht="71.25" customHeight="1" x14ac:dyDescent="0.2"/>
    <row r="149" ht="71.25" customHeight="1" x14ac:dyDescent="0.2"/>
  </sheetData>
  <mergeCells count="14">
    <mergeCell ref="G2:L2"/>
    <mergeCell ref="J6:J7"/>
    <mergeCell ref="K6:K7"/>
    <mergeCell ref="L6:L7"/>
    <mergeCell ref="C6:D6"/>
    <mergeCell ref="I6:I7"/>
    <mergeCell ref="K5:L5"/>
    <mergeCell ref="A3:L3"/>
    <mergeCell ref="A6:A7"/>
    <mergeCell ref="B6:B7"/>
    <mergeCell ref="E6:F6"/>
    <mergeCell ref="G6:G7"/>
    <mergeCell ref="H6:H7"/>
    <mergeCell ref="D4:F4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Пользователь Windows</cp:lastModifiedBy>
  <cp:lastPrinted>2021-10-28T08:59:20Z</cp:lastPrinted>
  <dcterms:created xsi:type="dcterms:W3CDTF">2016-11-11T05:12:09Z</dcterms:created>
  <dcterms:modified xsi:type="dcterms:W3CDTF">2021-10-28T08:59:42Z</dcterms:modified>
</cp:coreProperties>
</file>