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<sst xmlns="http://schemas.openxmlformats.org/spreadsheetml/2006/main" count="709" uniqueCount="198">
  <si>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</si>
  <si>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</si>
  <si>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</si>
  <si>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</si>
  <si>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</si>
  <si>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</si>
  <si>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</si>
  <si>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</si>
  <si>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</si>
  <si>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</si>
  <si>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</si>
  <si>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</si>
  <si>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</si>
  <si>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</si>
  <si>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</si>
  <si>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</si>
  <si>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</si>
  <si>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</si>
  <si>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</si>
  <si>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</si>
  <si>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</si>
  <si>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</si>
  <si>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</si>
  <si>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</si>
  <si>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</si>
  <si>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</si>
  <si>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</si>
  <si>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</si>
  <si>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</si>
  <si>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</si>
  <si>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</si>
  <si>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</si>
  <si>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</si>
  <si>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</si>
  <si>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</si>
  <si>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</si>
  <si>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</si>
  <si>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</si>
  <si>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</si>
  <si>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</si>
  <si>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</si>
  <si>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</si>
  <si>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</si>
  <si>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</si>
  <si>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</si>
  <si>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</si>
  <si>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</si>
  <si>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</si>
  <si>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</si>
  <si>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</si>
  <si>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</si>
  <si>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</si>
  <si>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</si>
  <si>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</si>
  <si>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</si>
  <si>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</si>
  <si>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</si>
  <si>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</si>
  <si>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</si>
  <si>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</si>
  <si>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</si>
  <si>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</si>
  <si>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</si>
  <si>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</si>
  <si>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</si>
  <si>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</si>
  <si>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</si>
  <si>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</si>
  <si>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</si>
  <si>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</si>
  <si>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</si>
  <si>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</si>
  <si>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</si>
  <si>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</si>
  <si>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</si>
  <si>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</si>
  <si>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</si>
  <si>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</si>
  <si>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</si>
  <si>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</si>
  <si>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</si>
  <si>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</si>
  <si>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</si>
  <si>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</si>
  <si>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</si>
  <si>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</si>
  <si>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</si>
  <si>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</si>
  <si>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</si>
  <si>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</si>
  <si>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</si>
  <si>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</si>
  <si>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</si>
  <si>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</si>
  <si>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</si>
  <si>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</si>
  <si>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</si>
  <si>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</si>
  <si>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</si>
  <si>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</si>
  <si>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</si>
  <si>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</si>
  <si>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</si>
  <si>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</si>
  <si>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</si>
  <si>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</si>
  <si>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</si>
  <si>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</si>
  <si>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</si>
  <si>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</si>
  <si>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</si>
  <si>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</si>
  <si>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</si>
  <si>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</si>
  <si>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</si>
  <si>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</si>
  <si>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</si>
  <si>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</si>
  <si>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</si>
  <si>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</si>
  <si>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</si>
  <si>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</si>
  <si>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</si>
  <si>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</si>
  <si>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</si>
  <si>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</si>
  <si>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</si>
  <si>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</si>
  <si>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</si>
  <si>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</si>
  <si>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</si>
  <si>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</si>
  <si>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</si>
  <si>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</si>
  <si>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</si>
  <si>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</si>
  <si>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</si>
  <si>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</si>
  <si>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</si>
  <si>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</si>
  <si>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</si>
  <si>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</si>
  <si>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</si>
  <si>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</si>
  <si>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</si>
  <si>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</si>
  <si>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</si>
  <si>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</si>
  <si>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</si>
  <si>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</si>
  <si>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утверждено в бюджете на 2022 год (тыс.руб.)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</si>
  <si>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</si>
  <si>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</si>
  <si>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</si>
  <si>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</si>
  <si>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</si>
  <si>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</si>
  <si>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</si>
  <si>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</si>
  <si>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</si>
  <si>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</si>
  <si>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7993100000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</si>
  <si>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</si>
  <si>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</si>
  <si>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</si>
  <si>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9900000000</t>
  </si>
  <si>
    <t>Условно утвержденные расходы</t>
  </si>
  <si>
    <t>9990000000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</si>
  <si>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 плановый период 2022 и 2023 годов</t>
  </si>
  <si>
    <t>утверждено в бюджете на 2023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</si>
  <si>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</si>
  <si>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</si>
  <si>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</si>
  <si>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</si>
  <si>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</si>
  <si>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</si>
  <si>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</si>
  <si>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</si>
  <si>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</si>
  <si>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</si>
  <si>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7962000000</t>
  </si>
  <si>
    <t>Мероприятия по модернизации уличного освещения</t>
  </si>
  <si>
    <t>7962100000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</si>
  <si>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</si>
  <si>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</si>
  <si>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</si>
  <si>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</si>
  <si>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</si>
  <si>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</si>
  <si>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</si>
  <si>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0107</t>
  </si>
  <si>
    <t>Проведение выборов в представительные органы муниципальных образований</t>
  </si>
  <si>
    <t>0200200000</t>
  </si>
  <si>
    <t>Специальные расходы</t>
  </si>
  <si>
    <t>880</t>
  </si>
  <si>
    <t xml:space="preserve">                                                                                          "Об утверждении  бюджета муниципального образования Красноярское сельское поселение на 2021 год и плановый период 2022 и 2023 годов"</t>
  </si>
  <si>
    <t>Приложение 14.1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</si>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</sst>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0" fontId="26" fillId="36" borderId="10" xfId="0" applyFont="1" applyFill="1" applyBorder="1" applyAlignment="1">
      <alignment horizontal="left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left" vertical="center"/>
    </xf>
    <xf numFmtId="49" fontId="33" fillId="36" borderId="10" xfId="0" applyNumberFormat="1" applyFont="1" applyFill="1" applyBorder="1" applyAlignment="1">
      <alignment horizontal="center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177" fontId="25" fillId="36" borderId="10" xfId="0" applyNumberFormat="1" applyFont="1" applyFill="1" applyBorder="1" applyAlignment="1">
      <alignment horizontal="right" vertical="center"/>
    </xf>
    <xf numFmtId="177" fontId="13" fillId="37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4" fillId="38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5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9" fillId="36" borderId="10" xfId="0" applyNumberFormat="1" applyFont="1" applyFill="1" applyBorder="1" applyAlignment="1">
      <alignment horizontal="right" vertical="top"/>
    </xf>
    <xf numFmtId="177" fontId="41" fillId="36" borderId="10" xfId="0" applyNumberFormat="1" applyFont="1" applyFill="1" applyBorder="1" applyAlignment="1">
      <alignment horizontal="right" vertical="top"/>
    </xf>
    <xf numFmtId="177" fontId="15" fillId="38" borderId="15" xfId="0" applyNumberFormat="1" applyFont="1" applyFill="1" applyBorder="1" applyAlignment="1">
      <alignment horizontal="right" vertical="center"/>
    </xf>
    <xf numFmtId="177" fontId="41" fillId="36" borderId="10" xfId="0" applyNumberFormat="1" applyFont="1" applyFill="1" applyBorder="1" applyAlignment="1">
      <alignment horizontal="right" vertical="top"/>
    </xf>
    <xf numFmtId="177" fontId="17" fillId="33" borderId="15" xfId="0" applyNumberFormat="1" applyFont="1" applyFill="1" applyBorder="1" applyAlignment="1">
      <alignment horizontal="right" vertical="center"/>
    </xf>
    <xf numFmtId="177" fontId="15" fillId="38" borderId="15" xfId="0" applyNumberFormat="1" applyFont="1" applyFill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4" fillId="36" borderId="10" xfId="0" applyNumberFormat="1" applyFont="1" applyFill="1" applyBorder="1" applyAlignment="1">
      <alignment horizontal="right" vertical="top"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vertical="top" wrapText="1"/>
    </xf>
    <xf numFmtId="177" fontId="90" fillId="36" borderId="10" xfId="0" applyNumberFormat="1" applyFont="1" applyFill="1" applyBorder="1" applyAlignment="1">
      <alignment horizontal="right" vertical="top" wrapText="1"/>
    </xf>
    <xf numFmtId="177" fontId="18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wrapText="1"/>
    </xf>
    <xf numFmtId="177" fontId="90" fillId="36" borderId="10" xfId="0" applyNumberFormat="1" applyFont="1" applyFill="1" applyBorder="1" applyAlignment="1">
      <alignment horizontal="right" wrapText="1"/>
    </xf>
    <xf numFmtId="177" fontId="34" fillId="36" borderId="1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vertical="center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6" fillId="3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zoomScale="73" zoomScaleNormal="73" zoomScaleSheetLayoutView="100" workbookViewId="0" topLeftCell="A143">
      <selection activeCell="B130" sqref="B13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84" t="s">
        <v>196</v>
      </c>
      <c r="G1" s="184"/>
      <c r="H1" s="185"/>
      <c r="I1" s="185"/>
      <c r="J1" s="185"/>
      <c r="K1" s="185"/>
    </row>
    <row r="2" spans="1:11" ht="14.25" customHeight="1">
      <c r="A2" s="12"/>
      <c r="B2" s="186" t="s">
        <v>163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38.25" customHeight="1">
      <c r="A3" s="12"/>
      <c r="B3" s="187" t="s">
        <v>195</v>
      </c>
      <c r="C3" s="188"/>
      <c r="D3" s="188"/>
      <c r="E3" s="188"/>
      <c r="F3" s="188"/>
      <c r="G3" s="188"/>
      <c r="H3" s="188"/>
      <c r="I3" s="188"/>
      <c r="J3" s="188"/>
      <c r="K3" s="129"/>
    </row>
    <row r="4" spans="1:11" ht="11.25" customHeight="1">
      <c r="A4" s="12"/>
      <c r="B4" s="188"/>
      <c r="C4" s="188"/>
      <c r="D4" s="188"/>
      <c r="E4" s="188"/>
      <c r="F4" s="188"/>
      <c r="G4" s="188"/>
      <c r="H4" s="188"/>
      <c r="I4" s="188"/>
      <c r="J4" s="188"/>
      <c r="K4" s="129"/>
    </row>
    <row r="5" spans="1:11" ht="41.25" customHeight="1">
      <c r="A5" s="181" t="s">
        <v>168</v>
      </c>
      <c r="B5" s="182"/>
      <c r="C5" s="182"/>
      <c r="D5" s="182"/>
      <c r="E5" s="182"/>
      <c r="F5" s="182"/>
      <c r="G5" s="182"/>
      <c r="H5" s="183"/>
      <c r="I5" s="183"/>
      <c r="J5" s="14"/>
      <c r="K5" s="14"/>
    </row>
    <row r="6" spans="1:11" ht="54.75" customHeight="1">
      <c r="A6" s="189" t="s">
        <v>27</v>
      </c>
      <c r="B6" s="177" t="s">
        <v>4</v>
      </c>
      <c r="C6" s="177" t="s">
        <v>114</v>
      </c>
      <c r="D6" s="177" t="s">
        <v>3</v>
      </c>
      <c r="E6" s="177" t="s">
        <v>1</v>
      </c>
      <c r="F6" s="177" t="s">
        <v>2</v>
      </c>
      <c r="G6" s="178" t="s">
        <v>150</v>
      </c>
      <c r="H6" s="179"/>
      <c r="I6" s="178" t="s">
        <v>169</v>
      </c>
      <c r="J6" s="179"/>
      <c r="K6" s="130"/>
    </row>
    <row r="7" spans="1:11" ht="30.75" customHeight="1">
      <c r="A7" s="189"/>
      <c r="B7" s="177"/>
      <c r="C7" s="177"/>
      <c r="D7" s="177"/>
      <c r="E7" s="177"/>
      <c r="F7" s="177"/>
      <c r="G7" s="180"/>
      <c r="H7" s="179"/>
      <c r="I7" s="180"/>
      <c r="J7" s="179"/>
      <c r="K7" s="130"/>
    </row>
    <row r="8" spans="1:11" ht="50.25" customHeight="1">
      <c r="A8" s="100"/>
      <c r="B8" s="101" t="s">
        <v>0</v>
      </c>
      <c r="C8" s="102"/>
      <c r="D8" s="102"/>
      <c r="E8" s="103"/>
      <c r="F8" s="103"/>
      <c r="G8" s="145">
        <f>G9+G167</f>
        <v>9818.6</v>
      </c>
      <c r="H8" s="146" t="e">
        <f>H9+#REF!</f>
        <v>#REF!</v>
      </c>
      <c r="I8" s="145">
        <f>I9</f>
        <v>10002.7</v>
      </c>
      <c r="J8" s="117"/>
      <c r="K8" s="130"/>
    </row>
    <row r="9" spans="1:11" s="2" customFormat="1" ht="69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47">
        <f>G10+G50+G58+G74+G94+G133+G145</f>
        <v>9718.6</v>
      </c>
      <c r="H9" s="147" t="e">
        <f>H10+H50+H58+H74+H94+H133+H145</f>
        <v>#REF!</v>
      </c>
      <c r="I9" s="147">
        <f>I10+I50+I58+I74+I94+I133+I145</f>
        <v>10002.7</v>
      </c>
      <c r="J9" s="118"/>
      <c r="K9" s="130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48">
        <f>G11+G16+G25+G30</f>
        <v>5257.200000000001</v>
      </c>
      <c r="H10" s="149" t="e">
        <f>H12+H15+H21+#REF!</f>
        <v>#REF!</v>
      </c>
      <c r="I10" s="148">
        <f>I11+I16+I25+I30</f>
        <v>5497.8</v>
      </c>
      <c r="J10" s="119"/>
      <c r="K10" s="130"/>
    </row>
    <row r="11" spans="1:11" s="3" customFormat="1" ht="72.7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50">
        <f>G12</f>
        <v>785</v>
      </c>
      <c r="H11" s="151">
        <f>H12</f>
        <v>572.6</v>
      </c>
      <c r="I11" s="150">
        <f>I12</f>
        <v>785</v>
      </c>
      <c r="J11" s="120"/>
      <c r="K11" s="130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69</v>
      </c>
      <c r="F12" s="49"/>
      <c r="G12" s="152">
        <f>G13</f>
        <v>785</v>
      </c>
      <c r="H12" s="153">
        <v>572.6</v>
      </c>
      <c r="I12" s="152">
        <f>I13</f>
        <v>785</v>
      </c>
      <c r="J12" s="52"/>
      <c r="K12" s="130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70</v>
      </c>
      <c r="F13" s="49"/>
      <c r="G13" s="154">
        <f>G14</f>
        <v>785</v>
      </c>
      <c r="H13" s="153">
        <f>H14</f>
        <v>0</v>
      </c>
      <c r="I13" s="154">
        <f>I14</f>
        <v>785</v>
      </c>
      <c r="J13" s="69"/>
      <c r="K13" s="130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70</v>
      </c>
      <c r="F14" s="51" t="s">
        <v>52</v>
      </c>
      <c r="G14" s="154">
        <f>G15</f>
        <v>785</v>
      </c>
      <c r="H14" s="153"/>
      <c r="I14" s="154">
        <f>I15</f>
        <v>785</v>
      </c>
      <c r="J14" s="69"/>
      <c r="K14" s="130"/>
    </row>
    <row r="15" spans="1:11" ht="47.25" customHeight="1">
      <c r="A15" s="15"/>
      <c r="B15" s="17" t="s">
        <v>68</v>
      </c>
      <c r="C15" s="50" t="s">
        <v>30</v>
      </c>
      <c r="D15" s="50" t="s">
        <v>28</v>
      </c>
      <c r="E15" s="45" t="s">
        <v>70</v>
      </c>
      <c r="F15" s="51" t="s">
        <v>53</v>
      </c>
      <c r="G15" s="154">
        <v>785</v>
      </c>
      <c r="H15" s="151"/>
      <c r="I15" s="154">
        <v>785</v>
      </c>
      <c r="J15" s="69"/>
      <c r="K15" s="130"/>
    </row>
    <row r="16" spans="1:11" ht="64.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50">
        <f>G17</f>
        <v>4020.1</v>
      </c>
      <c r="H16" s="155"/>
      <c r="I16" s="150">
        <f>I17</f>
        <v>4019.2</v>
      </c>
      <c r="J16" s="120"/>
      <c r="K16" s="130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69</v>
      </c>
      <c r="F17" s="45" t="s">
        <v>5</v>
      </c>
      <c r="G17" s="152">
        <f>G18</f>
        <v>4020.1</v>
      </c>
      <c r="H17" s="155"/>
      <c r="I17" s="152">
        <f>I18</f>
        <v>4019.2</v>
      </c>
      <c r="J17" s="52"/>
      <c r="K17" s="130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71</v>
      </c>
      <c r="F18" s="45" t="s">
        <v>5</v>
      </c>
      <c r="G18" s="152">
        <f>G19+G21+G23</f>
        <v>4020.1</v>
      </c>
      <c r="H18" s="155"/>
      <c r="I18" s="152">
        <f>I20+I21+I23</f>
        <v>4019.2</v>
      </c>
      <c r="J18" s="52"/>
      <c r="K18" s="130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71</v>
      </c>
      <c r="F19" s="45" t="s">
        <v>52</v>
      </c>
      <c r="G19" s="152">
        <f>G20</f>
        <v>3100</v>
      </c>
      <c r="H19" s="155"/>
      <c r="I19" s="152">
        <f>I20</f>
        <v>3100</v>
      </c>
      <c r="J19" s="52"/>
      <c r="K19" s="130"/>
    </row>
    <row r="20" spans="1:11" ht="44.25" customHeight="1">
      <c r="A20" s="16"/>
      <c r="B20" s="17" t="s">
        <v>68</v>
      </c>
      <c r="C20" s="46" t="s">
        <v>30</v>
      </c>
      <c r="D20" s="46" t="s">
        <v>12</v>
      </c>
      <c r="E20" s="45" t="s">
        <v>71</v>
      </c>
      <c r="F20" s="45" t="s">
        <v>53</v>
      </c>
      <c r="G20" s="152">
        <v>3100</v>
      </c>
      <c r="H20" s="155"/>
      <c r="I20" s="152">
        <v>3100</v>
      </c>
      <c r="J20" s="52"/>
      <c r="K20" s="130"/>
    </row>
    <row r="21" spans="1:11" ht="45.75" customHeight="1">
      <c r="A21" s="16"/>
      <c r="B21" s="17" t="s">
        <v>66</v>
      </c>
      <c r="C21" s="46" t="s">
        <v>30</v>
      </c>
      <c r="D21" s="46" t="s">
        <v>12</v>
      </c>
      <c r="E21" s="45" t="s">
        <v>71</v>
      </c>
      <c r="F21" s="45" t="s">
        <v>54</v>
      </c>
      <c r="G21" s="152">
        <f>G22</f>
        <v>897.1</v>
      </c>
      <c r="H21" s="156"/>
      <c r="I21" s="152">
        <f>I22</f>
        <v>896.2</v>
      </c>
      <c r="J21" s="52"/>
      <c r="K21" s="130"/>
    </row>
    <row r="22" spans="1:11" ht="50.25" customHeight="1">
      <c r="A22" s="16"/>
      <c r="B22" s="17" t="s">
        <v>67</v>
      </c>
      <c r="C22" s="46" t="s">
        <v>30</v>
      </c>
      <c r="D22" s="46" t="s">
        <v>12</v>
      </c>
      <c r="E22" s="45" t="s">
        <v>71</v>
      </c>
      <c r="F22" s="45" t="s">
        <v>55</v>
      </c>
      <c r="G22" s="152">
        <v>897.1</v>
      </c>
      <c r="H22" s="156"/>
      <c r="I22" s="152">
        <v>896.2</v>
      </c>
      <c r="J22" s="52"/>
      <c r="K22" s="130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71</v>
      </c>
      <c r="F23" s="45" t="s">
        <v>58</v>
      </c>
      <c r="G23" s="152">
        <f>G24</f>
        <v>23</v>
      </c>
      <c r="H23" s="156" t="e">
        <f>H24</f>
        <v>#REF!</v>
      </c>
      <c r="I23" s="152">
        <f>I24</f>
        <v>23</v>
      </c>
      <c r="J23" s="52"/>
      <c r="K23" s="130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71</v>
      </c>
      <c r="F24" s="45" t="s">
        <v>59</v>
      </c>
      <c r="G24" s="152">
        <v>23</v>
      </c>
      <c r="H24" s="153" t="e">
        <f>H25</f>
        <v>#REF!</v>
      </c>
      <c r="I24" s="152">
        <v>23</v>
      </c>
      <c r="J24" s="52"/>
      <c r="K24" s="130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57">
        <f>G29</f>
        <v>50</v>
      </c>
      <c r="H25" s="153" t="e">
        <f>#REF!</f>
        <v>#REF!</v>
      </c>
      <c r="I25" s="157">
        <f>I29</f>
        <v>50</v>
      </c>
      <c r="J25" s="121"/>
      <c r="K25" s="130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72</v>
      </c>
      <c r="F26" s="56"/>
      <c r="G26" s="158">
        <f>G27</f>
        <v>50</v>
      </c>
      <c r="H26" s="153">
        <f>H27</f>
        <v>0</v>
      </c>
      <c r="I26" s="158">
        <f>I27</f>
        <v>50</v>
      </c>
      <c r="J26" s="93"/>
      <c r="K26" s="130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73</v>
      </c>
      <c r="F27" s="45"/>
      <c r="G27" s="152">
        <f>G29</f>
        <v>50</v>
      </c>
      <c r="H27" s="155">
        <f>H28</f>
        <v>0</v>
      </c>
      <c r="I27" s="152">
        <f>I29</f>
        <v>50</v>
      </c>
      <c r="J27" s="52"/>
      <c r="K27" s="130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73</v>
      </c>
      <c r="F28" s="45" t="s">
        <v>58</v>
      </c>
      <c r="G28" s="152">
        <f>G29</f>
        <v>50</v>
      </c>
      <c r="H28" s="155"/>
      <c r="I28" s="152">
        <f>I29</f>
        <v>50</v>
      </c>
      <c r="J28" s="52"/>
      <c r="K28" s="130"/>
    </row>
    <row r="29" spans="1:11" ht="30.75" customHeight="1">
      <c r="A29" s="16"/>
      <c r="B29" s="17" t="s">
        <v>128</v>
      </c>
      <c r="C29" s="46" t="s">
        <v>30</v>
      </c>
      <c r="D29" s="46" t="s">
        <v>40</v>
      </c>
      <c r="E29" s="45" t="s">
        <v>73</v>
      </c>
      <c r="F29" s="45" t="s">
        <v>47</v>
      </c>
      <c r="G29" s="152">
        <v>50</v>
      </c>
      <c r="H29" s="159"/>
      <c r="I29" s="152">
        <v>50</v>
      </c>
      <c r="J29" s="52"/>
      <c r="K29" s="130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48">
        <f>G32+G46</f>
        <v>402.1</v>
      </c>
      <c r="H30" s="148">
        <f>H32+H46</f>
        <v>0</v>
      </c>
      <c r="I30" s="148">
        <f>I32+I46</f>
        <v>643.6</v>
      </c>
      <c r="J30" s="119"/>
      <c r="K30" s="130"/>
    </row>
    <row r="31" spans="1:11" ht="43.5" customHeight="1" hidden="1">
      <c r="A31" s="19"/>
      <c r="B31" s="17"/>
      <c r="C31" s="46"/>
      <c r="D31" s="46"/>
      <c r="E31" s="51"/>
      <c r="F31" s="51"/>
      <c r="G31" s="154"/>
      <c r="H31" s="155"/>
      <c r="I31" s="154"/>
      <c r="J31" s="69"/>
      <c r="K31" s="130"/>
    </row>
    <row r="32" spans="1:11" ht="45" customHeight="1">
      <c r="A32" s="19"/>
      <c r="B32" s="17" t="s">
        <v>75</v>
      </c>
      <c r="C32" s="50" t="s">
        <v>30</v>
      </c>
      <c r="D32" s="50" t="s">
        <v>41</v>
      </c>
      <c r="E32" s="51" t="s">
        <v>74</v>
      </c>
      <c r="F32" s="58" t="s">
        <v>5</v>
      </c>
      <c r="G32" s="160">
        <f>G33</f>
        <v>175</v>
      </c>
      <c r="H32" s="155"/>
      <c r="I32" s="160">
        <f>I33</f>
        <v>181</v>
      </c>
      <c r="J32" s="59"/>
      <c r="K32" s="130"/>
    </row>
    <row r="33" spans="1:11" ht="38.25" customHeight="1">
      <c r="A33" s="19"/>
      <c r="B33" s="17" t="s">
        <v>11</v>
      </c>
      <c r="C33" s="46" t="s">
        <v>30</v>
      </c>
      <c r="D33" s="46" t="s">
        <v>41</v>
      </c>
      <c r="E33" s="45" t="s">
        <v>93</v>
      </c>
      <c r="F33" s="45" t="s">
        <v>5</v>
      </c>
      <c r="G33" s="154">
        <f>G34+G37+G40+G43</f>
        <v>175</v>
      </c>
      <c r="H33" s="149" t="str">
        <f>H34</f>
        <v>112.7</v>
      </c>
      <c r="I33" s="154">
        <f>I34+I37+I40+I43</f>
        <v>181</v>
      </c>
      <c r="J33" s="69"/>
      <c r="K33" s="130"/>
    </row>
    <row r="34" spans="1:11" ht="65.25" customHeight="1">
      <c r="A34" s="19"/>
      <c r="B34" s="17" t="s">
        <v>129</v>
      </c>
      <c r="C34" s="46" t="s">
        <v>30</v>
      </c>
      <c r="D34" s="46" t="s">
        <v>41</v>
      </c>
      <c r="E34" s="45" t="s">
        <v>94</v>
      </c>
      <c r="F34" s="45"/>
      <c r="G34" s="152">
        <f>G35</f>
        <v>17</v>
      </c>
      <c r="H34" s="152" t="str">
        <f>H35</f>
        <v>112.7</v>
      </c>
      <c r="I34" s="152">
        <f>I35</f>
        <v>17</v>
      </c>
      <c r="J34" s="52"/>
      <c r="K34" s="130"/>
    </row>
    <row r="35" spans="1:11" ht="39.75" customHeight="1">
      <c r="A35" s="19"/>
      <c r="B35" s="17" t="s">
        <v>56</v>
      </c>
      <c r="C35" s="46" t="s">
        <v>30</v>
      </c>
      <c r="D35" s="46" t="s">
        <v>41</v>
      </c>
      <c r="E35" s="45" t="s">
        <v>94</v>
      </c>
      <c r="F35" s="45" t="s">
        <v>58</v>
      </c>
      <c r="G35" s="152">
        <f>G36</f>
        <v>17</v>
      </c>
      <c r="H35" s="155" t="str">
        <f>H37</f>
        <v>112.7</v>
      </c>
      <c r="I35" s="152">
        <f>I36</f>
        <v>17</v>
      </c>
      <c r="J35" s="52"/>
      <c r="K35" s="130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94</v>
      </c>
      <c r="F36" s="45" t="s">
        <v>59</v>
      </c>
      <c r="G36" s="152">
        <v>17</v>
      </c>
      <c r="H36" s="155"/>
      <c r="I36" s="152">
        <v>17</v>
      </c>
      <c r="J36" s="52"/>
      <c r="K36" s="130"/>
    </row>
    <row r="37" spans="1:11" ht="54.75" customHeight="1">
      <c r="A37" s="21"/>
      <c r="B37" s="17" t="s">
        <v>96</v>
      </c>
      <c r="C37" s="46" t="s">
        <v>30</v>
      </c>
      <c r="D37" s="46" t="s">
        <v>41</v>
      </c>
      <c r="E37" s="45" t="s">
        <v>95</v>
      </c>
      <c r="F37" s="45"/>
      <c r="G37" s="152">
        <f>G38</f>
        <v>8</v>
      </c>
      <c r="H37" s="161" t="s">
        <v>33</v>
      </c>
      <c r="I37" s="152">
        <f>I38</f>
        <v>9</v>
      </c>
      <c r="J37" s="52"/>
      <c r="K37" s="130"/>
    </row>
    <row r="38" spans="1:11" ht="48" customHeight="1">
      <c r="A38" s="21"/>
      <c r="B38" s="17" t="s">
        <v>66</v>
      </c>
      <c r="C38" s="46" t="s">
        <v>30</v>
      </c>
      <c r="D38" s="46" t="s">
        <v>41</v>
      </c>
      <c r="E38" s="45" t="s">
        <v>95</v>
      </c>
      <c r="F38" s="45" t="s">
        <v>54</v>
      </c>
      <c r="G38" s="152">
        <f>G39</f>
        <v>8</v>
      </c>
      <c r="H38" s="162" t="e">
        <f>H39+H42+H50</f>
        <v>#REF!</v>
      </c>
      <c r="I38" s="152">
        <f>I39</f>
        <v>9</v>
      </c>
      <c r="J38" s="52"/>
      <c r="K38" s="130"/>
    </row>
    <row r="39" spans="1:11" ht="45" customHeight="1">
      <c r="A39" s="21"/>
      <c r="B39" s="17" t="s">
        <v>67</v>
      </c>
      <c r="C39" s="46" t="s">
        <v>30</v>
      </c>
      <c r="D39" s="46" t="s">
        <v>41</v>
      </c>
      <c r="E39" s="45" t="s">
        <v>95</v>
      </c>
      <c r="F39" s="45" t="s">
        <v>55</v>
      </c>
      <c r="G39" s="152">
        <v>8</v>
      </c>
      <c r="H39" s="156" t="e">
        <f>H40+#REF!+#REF!+#REF!</f>
        <v>#REF!</v>
      </c>
      <c r="I39" s="152">
        <v>9</v>
      </c>
      <c r="J39" s="52"/>
      <c r="K39" s="130"/>
    </row>
    <row r="40" spans="1:11" ht="69.75" customHeight="1">
      <c r="A40" s="21"/>
      <c r="B40" s="17" t="s">
        <v>130</v>
      </c>
      <c r="C40" s="46" t="s">
        <v>30</v>
      </c>
      <c r="D40" s="46" t="s">
        <v>41</v>
      </c>
      <c r="E40" s="45" t="s">
        <v>98</v>
      </c>
      <c r="F40" s="45"/>
      <c r="G40" s="152">
        <f>G41</f>
        <v>145</v>
      </c>
      <c r="H40" s="155" t="e">
        <f>#REF!</f>
        <v>#REF!</v>
      </c>
      <c r="I40" s="152">
        <f>I41</f>
        <v>145</v>
      </c>
      <c r="J40" s="52"/>
      <c r="K40" s="130"/>
    </row>
    <row r="41" spans="1:11" ht="51" customHeight="1">
      <c r="A41" s="21"/>
      <c r="B41" s="17" t="s">
        <v>66</v>
      </c>
      <c r="C41" s="46" t="s">
        <v>30</v>
      </c>
      <c r="D41" s="46" t="s">
        <v>41</v>
      </c>
      <c r="E41" s="45" t="s">
        <v>98</v>
      </c>
      <c r="F41" s="45" t="s">
        <v>54</v>
      </c>
      <c r="G41" s="152">
        <f>G42</f>
        <v>145</v>
      </c>
      <c r="H41" s="155" t="e">
        <f>#REF!</f>
        <v>#REF!</v>
      </c>
      <c r="I41" s="152">
        <f>I42</f>
        <v>145</v>
      </c>
      <c r="J41" s="52"/>
      <c r="K41" s="130"/>
    </row>
    <row r="42" spans="1:11" ht="48" customHeight="1">
      <c r="A42" s="21"/>
      <c r="B42" s="17" t="s">
        <v>67</v>
      </c>
      <c r="C42" s="46" t="s">
        <v>30</v>
      </c>
      <c r="D42" s="46" t="s">
        <v>41</v>
      </c>
      <c r="E42" s="45" t="s">
        <v>98</v>
      </c>
      <c r="F42" s="45" t="s">
        <v>55</v>
      </c>
      <c r="G42" s="152">
        <v>145</v>
      </c>
      <c r="H42" s="155"/>
      <c r="I42" s="152">
        <v>145</v>
      </c>
      <c r="J42" s="52"/>
      <c r="K42" s="130"/>
    </row>
    <row r="43" spans="1:11" ht="65.25" customHeight="1">
      <c r="A43" s="19"/>
      <c r="B43" s="17" t="s">
        <v>100</v>
      </c>
      <c r="C43" s="46" t="s">
        <v>30</v>
      </c>
      <c r="D43" s="46" t="s">
        <v>41</v>
      </c>
      <c r="E43" s="45" t="s">
        <v>97</v>
      </c>
      <c r="F43" s="45"/>
      <c r="G43" s="152">
        <f>G44</f>
        <v>5</v>
      </c>
      <c r="H43" s="155"/>
      <c r="I43" s="152">
        <f>I44</f>
        <v>10</v>
      </c>
      <c r="J43" s="52"/>
      <c r="K43" s="130"/>
    </row>
    <row r="44" spans="1:11" ht="44.25" customHeight="1">
      <c r="A44" s="19"/>
      <c r="B44" s="17" t="s">
        <v>66</v>
      </c>
      <c r="C44" s="46" t="s">
        <v>30</v>
      </c>
      <c r="D44" s="46" t="s">
        <v>41</v>
      </c>
      <c r="E44" s="45" t="s">
        <v>97</v>
      </c>
      <c r="F44" s="45" t="s">
        <v>54</v>
      </c>
      <c r="G44" s="152">
        <f>G45</f>
        <v>5</v>
      </c>
      <c r="H44" s="155">
        <f>H45</f>
        <v>0</v>
      </c>
      <c r="I44" s="152">
        <f>I45</f>
        <v>10</v>
      </c>
      <c r="J44" s="52"/>
      <c r="K44" s="130"/>
    </row>
    <row r="45" spans="1:11" ht="45" customHeight="1">
      <c r="A45" s="19"/>
      <c r="B45" s="17" t="s">
        <v>67</v>
      </c>
      <c r="C45" s="46" t="s">
        <v>30</v>
      </c>
      <c r="D45" s="46" t="s">
        <v>41</v>
      </c>
      <c r="E45" s="45" t="s">
        <v>97</v>
      </c>
      <c r="F45" s="45" t="s">
        <v>55</v>
      </c>
      <c r="G45" s="152">
        <v>5</v>
      </c>
      <c r="H45" s="155"/>
      <c r="I45" s="152">
        <v>10</v>
      </c>
      <c r="J45" s="52"/>
      <c r="K45" s="130"/>
    </row>
    <row r="46" spans="1:11" ht="35.25" customHeight="1">
      <c r="A46" s="19"/>
      <c r="B46" s="17" t="s">
        <v>164</v>
      </c>
      <c r="C46" s="46" t="s">
        <v>30</v>
      </c>
      <c r="D46" s="46" t="s">
        <v>41</v>
      </c>
      <c r="E46" s="45" t="s">
        <v>165</v>
      </c>
      <c r="F46" s="45"/>
      <c r="G46" s="152">
        <f>G47</f>
        <v>227.1</v>
      </c>
      <c r="H46" s="152">
        <f aca="true" t="shared" si="0" ref="H46:I48">H47</f>
        <v>0</v>
      </c>
      <c r="I46" s="152">
        <f t="shared" si="0"/>
        <v>462.6</v>
      </c>
      <c r="J46" s="121"/>
      <c r="K46" s="130"/>
    </row>
    <row r="47" spans="1:11" ht="27.75" customHeight="1">
      <c r="A47" s="19"/>
      <c r="B47" s="17" t="s">
        <v>166</v>
      </c>
      <c r="C47" s="46" t="s">
        <v>30</v>
      </c>
      <c r="D47" s="46" t="s">
        <v>41</v>
      </c>
      <c r="E47" s="45" t="s">
        <v>167</v>
      </c>
      <c r="F47" s="45"/>
      <c r="G47" s="152">
        <f>G48</f>
        <v>227.1</v>
      </c>
      <c r="H47" s="152">
        <f t="shared" si="0"/>
        <v>0</v>
      </c>
      <c r="I47" s="152">
        <f t="shared" si="0"/>
        <v>462.6</v>
      </c>
      <c r="J47" s="69"/>
      <c r="K47" s="130"/>
    </row>
    <row r="48" spans="1:11" ht="37.5" customHeight="1">
      <c r="A48" s="19"/>
      <c r="B48" s="17" t="s">
        <v>56</v>
      </c>
      <c r="C48" s="46" t="s">
        <v>30</v>
      </c>
      <c r="D48" s="46" t="s">
        <v>41</v>
      </c>
      <c r="E48" s="45" t="s">
        <v>167</v>
      </c>
      <c r="F48" s="45" t="s">
        <v>58</v>
      </c>
      <c r="G48" s="152">
        <f>G49</f>
        <v>227.1</v>
      </c>
      <c r="H48" s="152">
        <f t="shared" si="0"/>
        <v>0</v>
      </c>
      <c r="I48" s="152">
        <f t="shared" si="0"/>
        <v>462.6</v>
      </c>
      <c r="J48" s="52"/>
      <c r="K48" s="130"/>
    </row>
    <row r="49" spans="1:11" ht="33.75" customHeight="1">
      <c r="A49" s="19"/>
      <c r="B49" s="17" t="s">
        <v>128</v>
      </c>
      <c r="C49" s="46" t="s">
        <v>30</v>
      </c>
      <c r="D49" s="46" t="s">
        <v>41</v>
      </c>
      <c r="E49" s="45" t="s">
        <v>167</v>
      </c>
      <c r="F49" s="45" t="s">
        <v>47</v>
      </c>
      <c r="G49" s="152">
        <v>227.1</v>
      </c>
      <c r="H49" s="155"/>
      <c r="I49" s="152">
        <v>462.6</v>
      </c>
      <c r="J49" s="52"/>
      <c r="K49" s="130"/>
    </row>
    <row r="50" spans="1:11" ht="35.25" customHeight="1">
      <c r="A50" s="19"/>
      <c r="B50" s="22" t="s">
        <v>135</v>
      </c>
      <c r="C50" s="60" t="s">
        <v>30</v>
      </c>
      <c r="D50" s="60" t="s">
        <v>115</v>
      </c>
      <c r="E50" s="61"/>
      <c r="F50" s="61"/>
      <c r="G50" s="157">
        <f aca="true" t="shared" si="1" ref="G50:I56">G51</f>
        <v>398.7</v>
      </c>
      <c r="H50" s="155"/>
      <c r="I50" s="157">
        <f t="shared" si="1"/>
        <v>414.8</v>
      </c>
      <c r="J50" s="52"/>
      <c r="K50" s="130"/>
    </row>
    <row r="51" spans="1:11" ht="43.5" customHeight="1">
      <c r="A51" s="85"/>
      <c r="B51" s="86" t="s">
        <v>116</v>
      </c>
      <c r="C51" s="87" t="s">
        <v>30</v>
      </c>
      <c r="D51" s="87" t="s">
        <v>85</v>
      </c>
      <c r="E51" s="88"/>
      <c r="F51" s="88"/>
      <c r="G51" s="154">
        <f t="shared" si="1"/>
        <v>398.7</v>
      </c>
      <c r="H51" s="155"/>
      <c r="I51" s="154">
        <f t="shared" si="1"/>
        <v>414.8</v>
      </c>
      <c r="J51" s="52"/>
      <c r="K51" s="130"/>
    </row>
    <row r="52" spans="1:11" ht="93.75" customHeight="1">
      <c r="A52" s="19"/>
      <c r="B52" s="17" t="s">
        <v>131</v>
      </c>
      <c r="C52" s="46" t="s">
        <v>30</v>
      </c>
      <c r="D52" s="46" t="s">
        <v>85</v>
      </c>
      <c r="E52" s="45" t="s">
        <v>86</v>
      </c>
      <c r="F52" s="45"/>
      <c r="G52" s="152">
        <f t="shared" si="1"/>
        <v>398.7</v>
      </c>
      <c r="H52" s="155">
        <f>H53+H57+H59+H62</f>
        <v>0</v>
      </c>
      <c r="I52" s="152">
        <f t="shared" si="1"/>
        <v>414.8</v>
      </c>
      <c r="J52" s="52"/>
      <c r="K52" s="130"/>
    </row>
    <row r="53" spans="1:11" s="3" customFormat="1" ht="45.75" customHeight="1">
      <c r="A53" s="19"/>
      <c r="B53" s="17" t="s">
        <v>87</v>
      </c>
      <c r="C53" s="46" t="s">
        <v>30</v>
      </c>
      <c r="D53" s="46" t="s">
        <v>85</v>
      </c>
      <c r="E53" s="45" t="s">
        <v>88</v>
      </c>
      <c r="F53" s="45"/>
      <c r="G53" s="152">
        <f t="shared" si="1"/>
        <v>398.7</v>
      </c>
      <c r="H53" s="155"/>
      <c r="I53" s="152">
        <f t="shared" si="1"/>
        <v>414.8</v>
      </c>
      <c r="J53" s="52"/>
      <c r="K53" s="130"/>
    </row>
    <row r="54" spans="1:11" ht="129.75" customHeight="1">
      <c r="A54" s="19"/>
      <c r="B54" s="17" t="s">
        <v>89</v>
      </c>
      <c r="C54" s="46" t="s">
        <v>30</v>
      </c>
      <c r="D54" s="46" t="s">
        <v>85</v>
      </c>
      <c r="E54" s="45" t="s">
        <v>90</v>
      </c>
      <c r="F54" s="45"/>
      <c r="G54" s="152">
        <f t="shared" si="1"/>
        <v>398.7</v>
      </c>
      <c r="H54" s="155"/>
      <c r="I54" s="152">
        <f t="shared" si="1"/>
        <v>414.8</v>
      </c>
      <c r="J54" s="121"/>
      <c r="K54" s="130"/>
    </row>
    <row r="55" spans="1:11" ht="55.5" customHeight="1">
      <c r="A55" s="19"/>
      <c r="B55" s="17" t="s">
        <v>91</v>
      </c>
      <c r="C55" s="46" t="s">
        <v>30</v>
      </c>
      <c r="D55" s="46" t="s">
        <v>85</v>
      </c>
      <c r="E55" s="45" t="s">
        <v>92</v>
      </c>
      <c r="F55" s="45"/>
      <c r="G55" s="152">
        <f t="shared" si="1"/>
        <v>398.7</v>
      </c>
      <c r="H55" s="155"/>
      <c r="I55" s="152">
        <f t="shared" si="1"/>
        <v>414.8</v>
      </c>
      <c r="J55" s="93"/>
      <c r="K55" s="130"/>
    </row>
    <row r="56" spans="1:11" ht="90.75" customHeight="1">
      <c r="A56" s="19"/>
      <c r="B56" s="23" t="s">
        <v>63</v>
      </c>
      <c r="C56" s="46" t="s">
        <v>30</v>
      </c>
      <c r="D56" s="46" t="s">
        <v>85</v>
      </c>
      <c r="E56" s="45" t="s">
        <v>92</v>
      </c>
      <c r="F56" s="45" t="s">
        <v>52</v>
      </c>
      <c r="G56" s="152">
        <f t="shared" si="1"/>
        <v>398.7</v>
      </c>
      <c r="H56" s="155"/>
      <c r="I56" s="152">
        <f t="shared" si="1"/>
        <v>414.8</v>
      </c>
      <c r="J56" s="69"/>
      <c r="K56" s="130"/>
    </row>
    <row r="57" spans="1:11" ht="33" customHeight="1">
      <c r="A57" s="19"/>
      <c r="B57" s="17" t="s">
        <v>113</v>
      </c>
      <c r="C57" s="46" t="s">
        <v>30</v>
      </c>
      <c r="D57" s="46" t="s">
        <v>85</v>
      </c>
      <c r="E57" s="45" t="s">
        <v>92</v>
      </c>
      <c r="F57" s="45" t="s">
        <v>103</v>
      </c>
      <c r="G57" s="152">
        <v>398.7</v>
      </c>
      <c r="H57" s="155"/>
      <c r="I57" s="152">
        <v>414.8</v>
      </c>
      <c r="J57" s="69"/>
      <c r="K57" s="130"/>
    </row>
    <row r="58" spans="1:11" ht="55.5" customHeight="1">
      <c r="A58" s="19"/>
      <c r="B58" s="89" t="s">
        <v>134</v>
      </c>
      <c r="C58" s="67" t="s">
        <v>30</v>
      </c>
      <c r="D58" s="67" t="s">
        <v>117</v>
      </c>
      <c r="E58" s="68"/>
      <c r="F58" s="68"/>
      <c r="G58" s="157">
        <f aca="true" t="shared" si="2" ref="G58:G63">G59</f>
        <v>102</v>
      </c>
      <c r="H58" s="155"/>
      <c r="I58" s="157">
        <f aca="true" t="shared" si="3" ref="I58:I63">I59</f>
        <v>102</v>
      </c>
      <c r="J58" s="69"/>
      <c r="K58" s="130"/>
    </row>
    <row r="59" spans="1:11" ht="52.5" customHeight="1">
      <c r="A59" s="85"/>
      <c r="B59" s="90" t="s">
        <v>185</v>
      </c>
      <c r="C59" s="91" t="s">
        <v>30</v>
      </c>
      <c r="D59" s="91" t="s">
        <v>186</v>
      </c>
      <c r="E59" s="92"/>
      <c r="F59" s="92"/>
      <c r="G59" s="158">
        <f>G60+G65</f>
        <v>102</v>
      </c>
      <c r="H59" s="158">
        <f>H60+H65</f>
        <v>0</v>
      </c>
      <c r="I59" s="158">
        <f>I60+I65</f>
        <v>102</v>
      </c>
      <c r="J59" s="69"/>
      <c r="K59" s="130"/>
    </row>
    <row r="60" spans="1:12" ht="54" customHeight="1">
      <c r="A60" s="19"/>
      <c r="B60" s="77" t="s">
        <v>104</v>
      </c>
      <c r="C60" s="83" t="s">
        <v>30</v>
      </c>
      <c r="D60" s="83" t="s">
        <v>186</v>
      </c>
      <c r="E60" s="84" t="s">
        <v>105</v>
      </c>
      <c r="F60" s="84"/>
      <c r="G60" s="154">
        <f t="shared" si="2"/>
        <v>50</v>
      </c>
      <c r="H60" s="155"/>
      <c r="I60" s="154">
        <f t="shared" si="3"/>
        <v>47</v>
      </c>
      <c r="J60" s="69"/>
      <c r="K60" s="130"/>
      <c r="L60" s="7"/>
    </row>
    <row r="61" spans="1:12" ht="65.25" customHeight="1">
      <c r="A61" s="19"/>
      <c r="B61" s="77" t="s">
        <v>106</v>
      </c>
      <c r="C61" s="83" t="s">
        <v>30</v>
      </c>
      <c r="D61" s="83" t="s">
        <v>186</v>
      </c>
      <c r="E61" s="84" t="s">
        <v>107</v>
      </c>
      <c r="F61" s="84"/>
      <c r="G61" s="154">
        <f t="shared" si="2"/>
        <v>50</v>
      </c>
      <c r="H61" s="163"/>
      <c r="I61" s="154">
        <f t="shared" si="3"/>
        <v>47</v>
      </c>
      <c r="J61" s="69"/>
      <c r="K61" s="130"/>
      <c r="L61" s="7"/>
    </row>
    <row r="62" spans="1:12" ht="67.5" customHeight="1">
      <c r="A62" s="19"/>
      <c r="B62" s="77" t="s">
        <v>108</v>
      </c>
      <c r="C62" s="83" t="s">
        <v>30</v>
      </c>
      <c r="D62" s="83" t="s">
        <v>186</v>
      </c>
      <c r="E62" s="84" t="s">
        <v>109</v>
      </c>
      <c r="F62" s="84"/>
      <c r="G62" s="154">
        <f t="shared" si="2"/>
        <v>50</v>
      </c>
      <c r="H62" s="155">
        <f>H63</f>
        <v>0</v>
      </c>
      <c r="I62" s="154">
        <f t="shared" si="3"/>
        <v>47</v>
      </c>
      <c r="J62" s="69"/>
      <c r="K62" s="130"/>
      <c r="L62" s="7"/>
    </row>
    <row r="63" spans="1:12" ht="35.25" customHeight="1">
      <c r="A63" s="19"/>
      <c r="B63" s="115" t="s">
        <v>139</v>
      </c>
      <c r="C63" s="83" t="s">
        <v>30</v>
      </c>
      <c r="D63" s="83" t="s">
        <v>186</v>
      </c>
      <c r="E63" s="84" t="s">
        <v>109</v>
      </c>
      <c r="F63" s="84" t="s">
        <v>138</v>
      </c>
      <c r="G63" s="154">
        <f t="shared" si="2"/>
        <v>50</v>
      </c>
      <c r="H63" s="155"/>
      <c r="I63" s="154">
        <f t="shared" si="3"/>
        <v>47</v>
      </c>
      <c r="J63" s="69"/>
      <c r="K63" s="130"/>
      <c r="L63" s="7"/>
    </row>
    <row r="64" spans="1:12" ht="54.75" customHeight="1">
      <c r="A64" s="19"/>
      <c r="B64" s="114" t="s">
        <v>136</v>
      </c>
      <c r="C64" s="83" t="s">
        <v>30</v>
      </c>
      <c r="D64" s="83" t="s">
        <v>186</v>
      </c>
      <c r="E64" s="84" t="s">
        <v>109</v>
      </c>
      <c r="F64" s="84" t="s">
        <v>137</v>
      </c>
      <c r="G64" s="154">
        <v>50</v>
      </c>
      <c r="H64" s="156" t="e">
        <f>#REF!+#REF!+#REF!</f>
        <v>#REF!</v>
      </c>
      <c r="I64" s="154">
        <v>47</v>
      </c>
      <c r="J64" s="69"/>
      <c r="K64" s="130"/>
      <c r="L64" s="7"/>
    </row>
    <row r="65" spans="1:12" ht="37.5" customHeight="1">
      <c r="A65" s="19"/>
      <c r="B65" s="17" t="s">
        <v>119</v>
      </c>
      <c r="C65" s="83" t="s">
        <v>30</v>
      </c>
      <c r="D65" s="83" t="s">
        <v>186</v>
      </c>
      <c r="E65" s="45" t="s">
        <v>118</v>
      </c>
      <c r="F65" s="84"/>
      <c r="G65" s="154">
        <f>G66+G70</f>
        <v>52</v>
      </c>
      <c r="H65" s="154">
        <f>H66+H70</f>
        <v>0</v>
      </c>
      <c r="I65" s="154">
        <f>I66+I70</f>
        <v>55</v>
      </c>
      <c r="J65" s="69"/>
      <c r="K65" s="130"/>
      <c r="L65" s="7"/>
    </row>
    <row r="66" spans="1:12" ht="65.25" customHeight="1">
      <c r="A66" s="19"/>
      <c r="B66" s="17" t="s">
        <v>184</v>
      </c>
      <c r="C66" s="83" t="s">
        <v>30</v>
      </c>
      <c r="D66" s="83" t="s">
        <v>186</v>
      </c>
      <c r="E66" s="45" t="s">
        <v>170</v>
      </c>
      <c r="F66" s="84"/>
      <c r="G66" s="154">
        <f>G67</f>
        <v>50</v>
      </c>
      <c r="H66" s="154">
        <f aca="true" t="shared" si="4" ref="H66:I68">H67</f>
        <v>0</v>
      </c>
      <c r="I66" s="154">
        <f t="shared" si="4"/>
        <v>55</v>
      </c>
      <c r="J66" s="119"/>
      <c r="K66" s="130"/>
      <c r="L66" s="7"/>
    </row>
    <row r="67" spans="1:11" ht="49.5" customHeight="1">
      <c r="A67" s="19"/>
      <c r="B67" s="17" t="s">
        <v>171</v>
      </c>
      <c r="C67" s="83" t="s">
        <v>30</v>
      </c>
      <c r="D67" s="83" t="s">
        <v>186</v>
      </c>
      <c r="E67" s="45" t="s">
        <v>172</v>
      </c>
      <c r="F67" s="84"/>
      <c r="G67" s="154">
        <f>G68</f>
        <v>50</v>
      </c>
      <c r="H67" s="154">
        <f t="shared" si="4"/>
        <v>0</v>
      </c>
      <c r="I67" s="154">
        <f t="shared" si="4"/>
        <v>55</v>
      </c>
      <c r="J67" s="52"/>
      <c r="K67" s="130"/>
    </row>
    <row r="68" spans="1:11" ht="51" customHeight="1">
      <c r="A68" s="19"/>
      <c r="B68" s="17" t="s">
        <v>66</v>
      </c>
      <c r="C68" s="46" t="s">
        <v>30</v>
      </c>
      <c r="D68" s="46" t="s">
        <v>186</v>
      </c>
      <c r="E68" s="45" t="s">
        <v>172</v>
      </c>
      <c r="F68" s="84" t="s">
        <v>54</v>
      </c>
      <c r="G68" s="154">
        <f>G69</f>
        <v>50</v>
      </c>
      <c r="H68" s="154">
        <f t="shared" si="4"/>
        <v>0</v>
      </c>
      <c r="I68" s="154">
        <f t="shared" si="4"/>
        <v>55</v>
      </c>
      <c r="J68" s="52"/>
      <c r="K68" s="130"/>
    </row>
    <row r="69" spans="1:11" ht="47.25" customHeight="1">
      <c r="A69" s="19"/>
      <c r="B69" s="17" t="s">
        <v>67</v>
      </c>
      <c r="C69" s="46" t="s">
        <v>30</v>
      </c>
      <c r="D69" s="46" t="s">
        <v>186</v>
      </c>
      <c r="E69" s="45" t="s">
        <v>172</v>
      </c>
      <c r="F69" s="84" t="s">
        <v>55</v>
      </c>
      <c r="G69" s="154">
        <v>50</v>
      </c>
      <c r="H69" s="156"/>
      <c r="I69" s="154">
        <v>55</v>
      </c>
      <c r="J69" s="52"/>
      <c r="K69" s="130"/>
    </row>
    <row r="70" spans="1:11" ht="87" customHeight="1">
      <c r="A70" s="19"/>
      <c r="B70" s="17" t="s">
        <v>151</v>
      </c>
      <c r="C70" s="46" t="s">
        <v>30</v>
      </c>
      <c r="D70" s="46" t="s">
        <v>186</v>
      </c>
      <c r="E70" s="45" t="s">
        <v>152</v>
      </c>
      <c r="F70" s="45"/>
      <c r="G70" s="152">
        <f>G72</f>
        <v>2</v>
      </c>
      <c r="H70" s="152">
        <f>H72</f>
        <v>0</v>
      </c>
      <c r="I70" s="152">
        <f>I72</f>
        <v>0</v>
      </c>
      <c r="J70" s="52"/>
      <c r="K70" s="130"/>
    </row>
    <row r="71" spans="1:11" s="6" customFormat="1" ht="51.75" customHeight="1">
      <c r="A71" s="19"/>
      <c r="B71" s="17" t="s">
        <v>153</v>
      </c>
      <c r="C71" s="46" t="s">
        <v>30</v>
      </c>
      <c r="D71" s="46" t="s">
        <v>186</v>
      </c>
      <c r="E71" s="45" t="s">
        <v>154</v>
      </c>
      <c r="F71" s="45"/>
      <c r="G71" s="152">
        <f aca="true" t="shared" si="5" ref="G71:I72">G72</f>
        <v>2</v>
      </c>
      <c r="H71" s="152">
        <f t="shared" si="5"/>
        <v>0</v>
      </c>
      <c r="I71" s="152">
        <f t="shared" si="5"/>
        <v>0</v>
      </c>
      <c r="J71" s="52"/>
      <c r="K71" s="130"/>
    </row>
    <row r="72" spans="1:11" s="6" customFormat="1" ht="47.25" customHeight="1">
      <c r="A72" s="19"/>
      <c r="B72" s="17" t="s">
        <v>66</v>
      </c>
      <c r="C72" s="46" t="s">
        <v>30</v>
      </c>
      <c r="D72" s="46" t="s">
        <v>186</v>
      </c>
      <c r="E72" s="45" t="s">
        <v>154</v>
      </c>
      <c r="F72" s="45" t="s">
        <v>54</v>
      </c>
      <c r="G72" s="152">
        <f t="shared" si="5"/>
        <v>2</v>
      </c>
      <c r="H72" s="152">
        <f t="shared" si="5"/>
        <v>0</v>
      </c>
      <c r="I72" s="152">
        <f t="shared" si="5"/>
        <v>0</v>
      </c>
      <c r="J72" s="52"/>
      <c r="K72" s="130"/>
    </row>
    <row r="73" spans="1:11" s="6" customFormat="1" ht="49.5" customHeight="1">
      <c r="A73" s="19"/>
      <c r="B73" s="17" t="s">
        <v>67</v>
      </c>
      <c r="C73" s="46" t="s">
        <v>30</v>
      </c>
      <c r="D73" s="46" t="s">
        <v>186</v>
      </c>
      <c r="E73" s="45" t="s">
        <v>154</v>
      </c>
      <c r="F73" s="45" t="s">
        <v>55</v>
      </c>
      <c r="G73" s="164">
        <v>2</v>
      </c>
      <c r="H73" s="156"/>
      <c r="I73" s="154">
        <v>0</v>
      </c>
      <c r="J73" s="122"/>
      <c r="K73" s="130"/>
    </row>
    <row r="74" spans="1:11" s="6" customFormat="1" ht="46.5" customHeight="1">
      <c r="A74" s="19"/>
      <c r="B74" s="24" t="s">
        <v>31</v>
      </c>
      <c r="C74" s="62" t="s">
        <v>30</v>
      </c>
      <c r="D74" s="62" t="s">
        <v>32</v>
      </c>
      <c r="E74" s="63"/>
      <c r="F74" s="63"/>
      <c r="G74" s="148">
        <f>G75+G88</f>
        <v>1737</v>
      </c>
      <c r="H74" s="155"/>
      <c r="I74" s="148">
        <f>I75+I88</f>
        <v>1910</v>
      </c>
      <c r="J74" s="122"/>
      <c r="K74" s="130"/>
    </row>
    <row r="75" spans="1:11" s="6" customFormat="1" ht="36" customHeight="1">
      <c r="A75" s="19"/>
      <c r="B75" s="25" t="s">
        <v>49</v>
      </c>
      <c r="C75" s="26">
        <v>903</v>
      </c>
      <c r="D75" s="27" t="s">
        <v>50</v>
      </c>
      <c r="E75" s="28"/>
      <c r="F75" s="64"/>
      <c r="G75" s="152">
        <f>G76+G80</f>
        <v>1737</v>
      </c>
      <c r="H75" s="165"/>
      <c r="I75" s="152">
        <f>I76+I80</f>
        <v>1910</v>
      </c>
      <c r="J75" s="122"/>
      <c r="K75" s="130"/>
    </row>
    <row r="76" spans="1:11" s="6" customFormat="1" ht="45" customHeight="1">
      <c r="A76" s="19"/>
      <c r="B76" s="40" t="s">
        <v>38</v>
      </c>
      <c r="C76" s="46" t="s">
        <v>30</v>
      </c>
      <c r="D76" s="46" t="s">
        <v>50</v>
      </c>
      <c r="E76" s="45" t="s">
        <v>77</v>
      </c>
      <c r="F76" s="45"/>
      <c r="G76" s="152">
        <f>G77</f>
        <v>23</v>
      </c>
      <c r="H76" s="165"/>
      <c r="I76" s="152">
        <f>I77</f>
        <v>23</v>
      </c>
      <c r="J76" s="123"/>
      <c r="K76" s="130"/>
    </row>
    <row r="77" spans="1:11" s="6" customFormat="1" ht="76.5" customHeight="1">
      <c r="A77" s="19"/>
      <c r="B77" s="86" t="s">
        <v>132</v>
      </c>
      <c r="C77" s="50" t="s">
        <v>30</v>
      </c>
      <c r="D77" s="50" t="s">
        <v>50</v>
      </c>
      <c r="E77" s="51" t="s">
        <v>123</v>
      </c>
      <c r="F77" s="51"/>
      <c r="G77" s="152">
        <f>G78</f>
        <v>23</v>
      </c>
      <c r="H77" s="166"/>
      <c r="I77" s="152">
        <f>I78</f>
        <v>23</v>
      </c>
      <c r="J77" s="124"/>
      <c r="K77" s="130"/>
    </row>
    <row r="78" spans="1:11" s="6" customFormat="1" ht="49.5" customHeight="1">
      <c r="A78" s="19"/>
      <c r="B78" s="17" t="s">
        <v>66</v>
      </c>
      <c r="C78" s="46" t="s">
        <v>30</v>
      </c>
      <c r="D78" s="46" t="s">
        <v>50</v>
      </c>
      <c r="E78" s="45" t="s">
        <v>123</v>
      </c>
      <c r="F78" s="45" t="s">
        <v>54</v>
      </c>
      <c r="G78" s="152">
        <f>G79</f>
        <v>23</v>
      </c>
      <c r="H78" s="166"/>
      <c r="I78" s="152">
        <f>I79</f>
        <v>23</v>
      </c>
      <c r="J78" s="124"/>
      <c r="K78" s="130"/>
    </row>
    <row r="79" spans="1:11" s="6" customFormat="1" ht="47.25" customHeight="1">
      <c r="A79" s="19"/>
      <c r="B79" s="17" t="s">
        <v>67</v>
      </c>
      <c r="C79" s="46" t="s">
        <v>30</v>
      </c>
      <c r="D79" s="46" t="s">
        <v>50</v>
      </c>
      <c r="E79" s="45" t="s">
        <v>123</v>
      </c>
      <c r="F79" s="45" t="s">
        <v>55</v>
      </c>
      <c r="G79" s="152">
        <v>23</v>
      </c>
      <c r="H79" s="166"/>
      <c r="I79" s="152">
        <v>23</v>
      </c>
      <c r="J79" s="125"/>
      <c r="K79" s="130"/>
    </row>
    <row r="80" spans="1:11" s="6" customFormat="1" ht="39" customHeight="1">
      <c r="A80" s="16"/>
      <c r="B80" s="17" t="s">
        <v>119</v>
      </c>
      <c r="C80" s="83" t="s">
        <v>30</v>
      </c>
      <c r="D80" s="83" t="s">
        <v>50</v>
      </c>
      <c r="E80" s="84" t="s">
        <v>118</v>
      </c>
      <c r="F80" s="64"/>
      <c r="G80" s="152">
        <f>G81</f>
        <v>1714</v>
      </c>
      <c r="H80" s="166"/>
      <c r="I80" s="152">
        <f>I81</f>
        <v>1887</v>
      </c>
      <c r="J80" s="123"/>
      <c r="K80" s="130"/>
    </row>
    <row r="81" spans="1:11" s="6" customFormat="1" ht="72.75" customHeight="1">
      <c r="A81" s="41"/>
      <c r="B81" s="44" t="s">
        <v>133</v>
      </c>
      <c r="C81" s="30">
        <v>903</v>
      </c>
      <c r="D81" s="31" t="s">
        <v>50</v>
      </c>
      <c r="E81" s="45" t="s">
        <v>120</v>
      </c>
      <c r="F81" s="33"/>
      <c r="G81" s="167">
        <f>G82+G85</f>
        <v>1714</v>
      </c>
      <c r="H81" s="166"/>
      <c r="I81" s="167">
        <f>I82+I85</f>
        <v>1887</v>
      </c>
      <c r="J81" s="123"/>
      <c r="K81" s="130"/>
    </row>
    <row r="82" spans="1:11" s="6" customFormat="1" ht="88.5" customHeight="1">
      <c r="A82" s="15"/>
      <c r="B82" s="44" t="s">
        <v>122</v>
      </c>
      <c r="C82" s="30">
        <v>903</v>
      </c>
      <c r="D82" s="31" t="s">
        <v>50</v>
      </c>
      <c r="E82" s="45" t="s">
        <v>121</v>
      </c>
      <c r="F82" s="33"/>
      <c r="G82" s="167">
        <f>G83</f>
        <v>1214</v>
      </c>
      <c r="H82" s="166"/>
      <c r="I82" s="167">
        <f>I83</f>
        <v>1312</v>
      </c>
      <c r="J82" s="123"/>
      <c r="K82" s="130"/>
    </row>
    <row r="83" spans="1:11" s="6" customFormat="1" ht="51" customHeight="1">
      <c r="A83" s="16"/>
      <c r="B83" s="17" t="s">
        <v>66</v>
      </c>
      <c r="C83" s="30">
        <v>903</v>
      </c>
      <c r="D83" s="31" t="s">
        <v>50</v>
      </c>
      <c r="E83" s="45" t="s">
        <v>121</v>
      </c>
      <c r="F83" s="32">
        <v>200</v>
      </c>
      <c r="G83" s="167">
        <f>G84</f>
        <v>1214</v>
      </c>
      <c r="H83" s="166"/>
      <c r="I83" s="167">
        <f>I84</f>
        <v>1312</v>
      </c>
      <c r="J83" s="59"/>
      <c r="K83" s="130"/>
    </row>
    <row r="84" spans="1:11" s="6" customFormat="1" ht="51.75" customHeight="1">
      <c r="A84" s="19"/>
      <c r="B84" s="17" t="s">
        <v>67</v>
      </c>
      <c r="C84" s="30">
        <v>903</v>
      </c>
      <c r="D84" s="31" t="s">
        <v>50</v>
      </c>
      <c r="E84" s="45" t="s">
        <v>121</v>
      </c>
      <c r="F84" s="32">
        <v>240</v>
      </c>
      <c r="G84" s="168">
        <v>1214</v>
      </c>
      <c r="H84" s="169"/>
      <c r="I84" s="168">
        <v>1312</v>
      </c>
      <c r="J84" s="69"/>
      <c r="K84" s="130"/>
    </row>
    <row r="85" spans="1:11" s="6" customFormat="1" ht="66.75" customHeight="1">
      <c r="A85" s="19"/>
      <c r="B85" s="44" t="s">
        <v>142</v>
      </c>
      <c r="C85" s="30">
        <v>903</v>
      </c>
      <c r="D85" s="31" t="s">
        <v>50</v>
      </c>
      <c r="E85" s="45" t="s">
        <v>143</v>
      </c>
      <c r="F85" s="33"/>
      <c r="G85" s="170">
        <f>G86</f>
        <v>500</v>
      </c>
      <c r="H85" s="169"/>
      <c r="I85" s="170">
        <f>I86</f>
        <v>575</v>
      </c>
      <c r="J85" s="52"/>
      <c r="K85" s="130"/>
    </row>
    <row r="86" spans="1:11" s="6" customFormat="1" ht="49.5" customHeight="1">
      <c r="A86" s="19"/>
      <c r="B86" s="17" t="s">
        <v>66</v>
      </c>
      <c r="C86" s="30">
        <v>903</v>
      </c>
      <c r="D86" s="31" t="s">
        <v>50</v>
      </c>
      <c r="E86" s="45" t="s">
        <v>143</v>
      </c>
      <c r="F86" s="32">
        <v>200</v>
      </c>
      <c r="G86" s="170">
        <f>G87</f>
        <v>500</v>
      </c>
      <c r="H86" s="169"/>
      <c r="I86" s="170">
        <f>I87</f>
        <v>575</v>
      </c>
      <c r="J86" s="121"/>
      <c r="K86" s="130"/>
    </row>
    <row r="87" spans="1:11" s="6" customFormat="1" ht="51" customHeight="1">
      <c r="A87" s="19"/>
      <c r="B87" s="17" t="s">
        <v>67</v>
      </c>
      <c r="C87" s="30">
        <v>903</v>
      </c>
      <c r="D87" s="31" t="s">
        <v>50</v>
      </c>
      <c r="E87" s="45" t="s">
        <v>143</v>
      </c>
      <c r="F87" s="32">
        <v>240</v>
      </c>
      <c r="G87" s="171">
        <v>500</v>
      </c>
      <c r="H87" s="169"/>
      <c r="I87" s="171">
        <v>575</v>
      </c>
      <c r="J87" s="120"/>
      <c r="K87" s="130"/>
    </row>
    <row r="88" spans="1:11" s="6" customFormat="1" ht="35.25" customHeight="1">
      <c r="A88" s="19"/>
      <c r="B88" s="37" t="s">
        <v>101</v>
      </c>
      <c r="C88" s="95" t="s">
        <v>30</v>
      </c>
      <c r="D88" s="95" t="s">
        <v>102</v>
      </c>
      <c r="E88" s="94"/>
      <c r="F88" s="94"/>
      <c r="G88" s="168">
        <f>G89</f>
        <v>0</v>
      </c>
      <c r="H88" s="169"/>
      <c r="I88" s="168">
        <f>I89</f>
        <v>0</v>
      </c>
      <c r="J88" s="52"/>
      <c r="K88" s="130"/>
    </row>
    <row r="89" spans="1:11" s="6" customFormat="1" ht="48" customHeight="1">
      <c r="A89" s="19"/>
      <c r="B89" s="76" t="s">
        <v>75</v>
      </c>
      <c r="C89" s="30">
        <v>903</v>
      </c>
      <c r="D89" s="31" t="s">
        <v>102</v>
      </c>
      <c r="E89" s="132" t="s">
        <v>74</v>
      </c>
      <c r="F89" s="133"/>
      <c r="G89" s="168">
        <f>G90</f>
        <v>0</v>
      </c>
      <c r="H89" s="169"/>
      <c r="I89" s="168">
        <f>I90</f>
        <v>0</v>
      </c>
      <c r="J89" s="52"/>
      <c r="K89" s="130"/>
    </row>
    <row r="90" spans="1:11" ht="41.25" customHeight="1">
      <c r="A90" s="19"/>
      <c r="B90" s="29" t="s">
        <v>11</v>
      </c>
      <c r="C90" s="36">
        <v>903</v>
      </c>
      <c r="D90" s="31" t="s">
        <v>102</v>
      </c>
      <c r="E90" s="132" t="s">
        <v>93</v>
      </c>
      <c r="F90" s="133"/>
      <c r="G90" s="168">
        <f>G91</f>
        <v>0</v>
      </c>
      <c r="H90" s="169"/>
      <c r="I90" s="168">
        <f>I91</f>
        <v>0</v>
      </c>
      <c r="J90" s="52"/>
      <c r="K90" s="130"/>
    </row>
    <row r="91" spans="1:11" ht="69.75" customHeight="1">
      <c r="A91" s="19"/>
      <c r="B91" s="17" t="s">
        <v>100</v>
      </c>
      <c r="C91" s="46" t="s">
        <v>30</v>
      </c>
      <c r="D91" s="46" t="s">
        <v>102</v>
      </c>
      <c r="E91" s="134" t="s">
        <v>97</v>
      </c>
      <c r="F91" s="45"/>
      <c r="G91" s="160">
        <f>G92</f>
        <v>0</v>
      </c>
      <c r="H91" s="169"/>
      <c r="I91" s="160">
        <f>I92</f>
        <v>0</v>
      </c>
      <c r="J91" s="52"/>
      <c r="K91" s="130"/>
    </row>
    <row r="92" spans="1:11" ht="54.75" customHeight="1">
      <c r="A92" s="19"/>
      <c r="B92" s="17" t="s">
        <v>66</v>
      </c>
      <c r="C92" s="46" t="s">
        <v>30</v>
      </c>
      <c r="D92" s="46" t="s">
        <v>102</v>
      </c>
      <c r="E92" s="45" t="s">
        <v>97</v>
      </c>
      <c r="F92" s="45" t="s">
        <v>54</v>
      </c>
      <c r="G92" s="154">
        <f>G93</f>
        <v>0</v>
      </c>
      <c r="H92" s="169"/>
      <c r="I92" s="154">
        <f>I93</f>
        <v>0</v>
      </c>
      <c r="J92" s="52"/>
      <c r="K92" s="130"/>
    </row>
    <row r="93" spans="1:11" ht="57.75" customHeight="1">
      <c r="A93" s="19"/>
      <c r="B93" s="17" t="s">
        <v>67</v>
      </c>
      <c r="C93" s="46" t="s">
        <v>30</v>
      </c>
      <c r="D93" s="46" t="s">
        <v>102</v>
      </c>
      <c r="E93" s="45" t="s">
        <v>97</v>
      </c>
      <c r="F93" s="45" t="s">
        <v>55</v>
      </c>
      <c r="G93" s="152">
        <v>0</v>
      </c>
      <c r="H93" s="169"/>
      <c r="I93" s="152">
        <v>0</v>
      </c>
      <c r="J93" s="52"/>
      <c r="K93" s="130"/>
    </row>
    <row r="94" spans="1:11" ht="41.25" customHeight="1">
      <c r="A94" s="35"/>
      <c r="B94" s="34" t="s">
        <v>19</v>
      </c>
      <c r="C94" s="65" t="s">
        <v>30</v>
      </c>
      <c r="D94" s="65" t="s">
        <v>18</v>
      </c>
      <c r="E94" s="66"/>
      <c r="F94" s="66"/>
      <c r="G94" s="157">
        <f>G95+G100+G115</f>
        <v>1091.6</v>
      </c>
      <c r="H94" s="157">
        <f>H95+H100+H115</f>
        <v>0</v>
      </c>
      <c r="I94" s="157">
        <f>I95+I100+I115</f>
        <v>846</v>
      </c>
      <c r="J94" s="52"/>
      <c r="K94" s="130"/>
    </row>
    <row r="95" spans="1:11" ht="33" customHeight="1">
      <c r="A95" s="19"/>
      <c r="B95" s="37" t="s">
        <v>21</v>
      </c>
      <c r="C95" s="67" t="s">
        <v>30</v>
      </c>
      <c r="D95" s="67" t="s">
        <v>20</v>
      </c>
      <c r="E95" s="68"/>
      <c r="F95" s="68"/>
      <c r="G95" s="150">
        <f>G96</f>
        <v>50</v>
      </c>
      <c r="H95" s="169"/>
      <c r="I95" s="150">
        <f>I96</f>
        <v>55</v>
      </c>
      <c r="J95" s="52"/>
      <c r="K95" s="130"/>
    </row>
    <row r="96" spans="1:11" ht="35.25" customHeight="1">
      <c r="A96" s="19"/>
      <c r="B96" s="39" t="s">
        <v>60</v>
      </c>
      <c r="C96" s="46" t="s">
        <v>30</v>
      </c>
      <c r="D96" s="46" t="s">
        <v>20</v>
      </c>
      <c r="E96" s="45" t="s">
        <v>76</v>
      </c>
      <c r="F96" s="45"/>
      <c r="G96" s="152">
        <f>G97</f>
        <v>50</v>
      </c>
      <c r="H96" s="169"/>
      <c r="I96" s="152">
        <f>I97</f>
        <v>55</v>
      </c>
      <c r="J96" s="52"/>
      <c r="K96" s="130"/>
    </row>
    <row r="97" spans="1:11" ht="30" customHeight="1">
      <c r="A97" s="19"/>
      <c r="B97" s="39" t="s">
        <v>111</v>
      </c>
      <c r="C97" s="46" t="s">
        <v>30</v>
      </c>
      <c r="D97" s="46" t="s">
        <v>20</v>
      </c>
      <c r="E97" s="45" t="s">
        <v>110</v>
      </c>
      <c r="F97" s="45"/>
      <c r="G97" s="152">
        <f>G98</f>
        <v>50</v>
      </c>
      <c r="H97" s="169"/>
      <c r="I97" s="152">
        <f>I98</f>
        <v>55</v>
      </c>
      <c r="J97" s="120"/>
      <c r="K97" s="130"/>
    </row>
    <row r="98" spans="1:11" ht="48" customHeight="1">
      <c r="A98" s="19"/>
      <c r="B98" s="17" t="s">
        <v>66</v>
      </c>
      <c r="C98" s="46" t="s">
        <v>30</v>
      </c>
      <c r="D98" s="46" t="s">
        <v>20</v>
      </c>
      <c r="E98" s="45" t="s">
        <v>110</v>
      </c>
      <c r="F98" s="45" t="s">
        <v>54</v>
      </c>
      <c r="G98" s="152">
        <f>G99</f>
        <v>50</v>
      </c>
      <c r="H98" s="169"/>
      <c r="I98" s="152">
        <f>I99</f>
        <v>55</v>
      </c>
      <c r="J98" s="52"/>
      <c r="K98" s="130"/>
    </row>
    <row r="99" spans="1:11" ht="46.5" customHeight="1">
      <c r="A99" s="19"/>
      <c r="B99" s="17" t="s">
        <v>67</v>
      </c>
      <c r="C99" s="46" t="s">
        <v>30</v>
      </c>
      <c r="D99" s="46" t="s">
        <v>20</v>
      </c>
      <c r="E99" s="45" t="s">
        <v>110</v>
      </c>
      <c r="F99" s="45" t="s">
        <v>55</v>
      </c>
      <c r="G99" s="152">
        <v>50</v>
      </c>
      <c r="H99" s="169"/>
      <c r="I99" s="152">
        <v>55</v>
      </c>
      <c r="J99" s="126"/>
      <c r="K99" s="130"/>
    </row>
    <row r="100" spans="1:11" ht="36.75" customHeight="1">
      <c r="A100" s="19"/>
      <c r="B100" s="38" t="s">
        <v>23</v>
      </c>
      <c r="C100" s="46" t="s">
        <v>30</v>
      </c>
      <c r="D100" s="67" t="s">
        <v>22</v>
      </c>
      <c r="E100" s="45"/>
      <c r="F100" s="45"/>
      <c r="G100" s="157">
        <f>G101+G105</f>
        <v>73.5</v>
      </c>
      <c r="H100" s="157">
        <f>H101+H105</f>
        <v>0</v>
      </c>
      <c r="I100" s="157">
        <f>I101+I105</f>
        <v>73</v>
      </c>
      <c r="J100" s="52"/>
      <c r="K100" s="130"/>
    </row>
    <row r="101" spans="1:11" ht="33.75" customHeight="1">
      <c r="A101" s="19"/>
      <c r="B101" s="39" t="s">
        <v>124</v>
      </c>
      <c r="C101" s="46" t="s">
        <v>30</v>
      </c>
      <c r="D101" s="46" t="s">
        <v>22</v>
      </c>
      <c r="E101" s="45" t="s">
        <v>125</v>
      </c>
      <c r="F101" s="45"/>
      <c r="G101" s="152">
        <f>G102</f>
        <v>13.5</v>
      </c>
      <c r="H101" s="169"/>
      <c r="I101" s="152">
        <f>I102</f>
        <v>13</v>
      </c>
      <c r="J101" s="52"/>
      <c r="K101" s="130"/>
    </row>
    <row r="102" spans="1:11" ht="50.25" customHeight="1">
      <c r="A102" s="19"/>
      <c r="B102" s="39" t="s">
        <v>126</v>
      </c>
      <c r="C102" s="46" t="s">
        <v>30</v>
      </c>
      <c r="D102" s="46" t="s">
        <v>22</v>
      </c>
      <c r="E102" s="45" t="s">
        <v>127</v>
      </c>
      <c r="F102" s="45"/>
      <c r="G102" s="152">
        <f>G103</f>
        <v>13.5</v>
      </c>
      <c r="H102" s="169"/>
      <c r="I102" s="152">
        <f>I103</f>
        <v>13</v>
      </c>
      <c r="J102" s="52"/>
      <c r="K102" s="130"/>
    </row>
    <row r="103" spans="1:11" ht="49.5" customHeight="1">
      <c r="A103" s="19"/>
      <c r="B103" s="39" t="s">
        <v>66</v>
      </c>
      <c r="C103" s="46" t="s">
        <v>30</v>
      </c>
      <c r="D103" s="46" t="s">
        <v>22</v>
      </c>
      <c r="E103" s="45" t="s">
        <v>127</v>
      </c>
      <c r="F103" s="45" t="s">
        <v>54</v>
      </c>
      <c r="G103" s="152">
        <f>G104</f>
        <v>13.5</v>
      </c>
      <c r="H103" s="169"/>
      <c r="I103" s="152">
        <f>I104</f>
        <v>13</v>
      </c>
      <c r="J103" s="52"/>
      <c r="K103" s="130"/>
    </row>
    <row r="104" spans="1:11" ht="52.5" customHeight="1">
      <c r="A104" s="19"/>
      <c r="B104" s="39" t="s">
        <v>67</v>
      </c>
      <c r="C104" s="46" t="s">
        <v>30</v>
      </c>
      <c r="D104" s="46" t="s">
        <v>22</v>
      </c>
      <c r="E104" s="45" t="s">
        <v>127</v>
      </c>
      <c r="F104" s="45" t="s">
        <v>55</v>
      </c>
      <c r="G104" s="152">
        <v>13.5</v>
      </c>
      <c r="H104" s="169"/>
      <c r="I104" s="152">
        <v>13</v>
      </c>
      <c r="J104" s="52"/>
      <c r="K104" s="130"/>
    </row>
    <row r="105" spans="1:11" ht="89.25" customHeight="1">
      <c r="A105" s="19"/>
      <c r="B105" s="17" t="s">
        <v>183</v>
      </c>
      <c r="C105" s="46" t="s">
        <v>30</v>
      </c>
      <c r="D105" s="46" t="s">
        <v>22</v>
      </c>
      <c r="E105" s="45" t="s">
        <v>173</v>
      </c>
      <c r="F105" s="45"/>
      <c r="G105" s="152">
        <f>G106+G109+G112</f>
        <v>60</v>
      </c>
      <c r="H105" s="152">
        <f>H106+H109+H112</f>
        <v>0</v>
      </c>
      <c r="I105" s="152">
        <f>I106+I109+I112</f>
        <v>60</v>
      </c>
      <c r="J105" s="52"/>
      <c r="K105" s="130"/>
    </row>
    <row r="106" spans="1:11" ht="35.25" customHeight="1">
      <c r="A106" s="19"/>
      <c r="B106" s="17" t="s">
        <v>174</v>
      </c>
      <c r="C106" s="46" t="s">
        <v>30</v>
      </c>
      <c r="D106" s="46" t="s">
        <v>22</v>
      </c>
      <c r="E106" s="45" t="s">
        <v>175</v>
      </c>
      <c r="F106" s="45"/>
      <c r="G106" s="152">
        <f aca="true" t="shared" si="6" ref="G106:I107">G107</f>
        <v>10</v>
      </c>
      <c r="H106" s="152">
        <f t="shared" si="6"/>
        <v>0</v>
      </c>
      <c r="I106" s="152">
        <f t="shared" si="6"/>
        <v>10</v>
      </c>
      <c r="J106" s="52"/>
      <c r="K106" s="130"/>
    </row>
    <row r="107" spans="1:11" ht="55.5" customHeight="1">
      <c r="A107" s="19"/>
      <c r="B107" s="17" t="s">
        <v>66</v>
      </c>
      <c r="C107" s="46" t="s">
        <v>30</v>
      </c>
      <c r="D107" s="46" t="s">
        <v>22</v>
      </c>
      <c r="E107" s="45" t="s">
        <v>175</v>
      </c>
      <c r="F107" s="45" t="s">
        <v>54</v>
      </c>
      <c r="G107" s="152">
        <f t="shared" si="6"/>
        <v>10</v>
      </c>
      <c r="H107" s="152">
        <f t="shared" si="6"/>
        <v>0</v>
      </c>
      <c r="I107" s="152">
        <f t="shared" si="6"/>
        <v>10</v>
      </c>
      <c r="J107" s="69"/>
      <c r="K107" s="130"/>
    </row>
    <row r="108" spans="1:11" ht="49.5" customHeight="1">
      <c r="A108" s="16"/>
      <c r="B108" s="17" t="s">
        <v>67</v>
      </c>
      <c r="C108" s="46" t="s">
        <v>30</v>
      </c>
      <c r="D108" s="46" t="s">
        <v>22</v>
      </c>
      <c r="E108" s="45" t="s">
        <v>175</v>
      </c>
      <c r="F108" s="45" t="s">
        <v>55</v>
      </c>
      <c r="G108" s="152">
        <v>10</v>
      </c>
      <c r="H108" s="169"/>
      <c r="I108" s="152">
        <v>10</v>
      </c>
      <c r="J108" s="69"/>
      <c r="K108" s="130"/>
    </row>
    <row r="109" spans="1:11" ht="35.25" customHeight="1">
      <c r="A109" s="41"/>
      <c r="B109" s="17" t="s">
        <v>176</v>
      </c>
      <c r="C109" s="46" t="s">
        <v>30</v>
      </c>
      <c r="D109" s="46" t="s">
        <v>22</v>
      </c>
      <c r="E109" s="45" t="s">
        <v>177</v>
      </c>
      <c r="F109" s="45"/>
      <c r="G109" s="152">
        <f aca="true" t="shared" si="7" ref="G109:I110">G110</f>
        <v>20</v>
      </c>
      <c r="H109" s="152">
        <f t="shared" si="7"/>
        <v>0</v>
      </c>
      <c r="I109" s="152">
        <f t="shared" si="7"/>
        <v>20</v>
      </c>
      <c r="J109" s="52"/>
      <c r="K109" s="130"/>
    </row>
    <row r="110" spans="1:11" ht="46.5" customHeight="1">
      <c r="A110" s="19"/>
      <c r="B110" s="17" t="s">
        <v>66</v>
      </c>
      <c r="C110" s="46" t="s">
        <v>30</v>
      </c>
      <c r="D110" s="46" t="s">
        <v>22</v>
      </c>
      <c r="E110" s="45" t="s">
        <v>177</v>
      </c>
      <c r="F110" s="45" t="s">
        <v>54</v>
      </c>
      <c r="G110" s="152">
        <f t="shared" si="7"/>
        <v>20</v>
      </c>
      <c r="H110" s="152">
        <f t="shared" si="7"/>
        <v>0</v>
      </c>
      <c r="I110" s="152">
        <f t="shared" si="7"/>
        <v>20</v>
      </c>
      <c r="J110" s="52"/>
      <c r="K110" s="130"/>
    </row>
    <row r="111" spans="1:11" ht="45" customHeight="1">
      <c r="A111" s="19"/>
      <c r="B111" s="17" t="s">
        <v>67</v>
      </c>
      <c r="C111" s="46" t="s">
        <v>30</v>
      </c>
      <c r="D111" s="46" t="s">
        <v>22</v>
      </c>
      <c r="E111" s="45" t="s">
        <v>177</v>
      </c>
      <c r="F111" s="45" t="s">
        <v>55</v>
      </c>
      <c r="G111" s="152">
        <v>20</v>
      </c>
      <c r="H111" s="169"/>
      <c r="I111" s="152">
        <v>20</v>
      </c>
      <c r="J111" s="52"/>
      <c r="K111" s="130"/>
    </row>
    <row r="112" spans="1:11" ht="71.25" customHeight="1">
      <c r="A112" s="19"/>
      <c r="B112" s="17" t="s">
        <v>178</v>
      </c>
      <c r="C112" s="46" t="s">
        <v>30</v>
      </c>
      <c r="D112" s="46" t="s">
        <v>22</v>
      </c>
      <c r="E112" s="45" t="s">
        <v>179</v>
      </c>
      <c r="F112" s="45"/>
      <c r="G112" s="152">
        <f aca="true" t="shared" si="8" ref="G112:I113">G113</f>
        <v>30</v>
      </c>
      <c r="H112" s="152">
        <f t="shared" si="8"/>
        <v>0</v>
      </c>
      <c r="I112" s="152">
        <f t="shared" si="8"/>
        <v>30</v>
      </c>
      <c r="J112" s="52"/>
      <c r="K112" s="130"/>
    </row>
    <row r="113" spans="1:11" ht="52.5" customHeight="1">
      <c r="A113" s="19"/>
      <c r="B113" s="17" t="s">
        <v>66</v>
      </c>
      <c r="C113" s="46" t="s">
        <v>30</v>
      </c>
      <c r="D113" s="46" t="s">
        <v>22</v>
      </c>
      <c r="E113" s="45" t="s">
        <v>179</v>
      </c>
      <c r="F113" s="45" t="s">
        <v>54</v>
      </c>
      <c r="G113" s="152">
        <f t="shared" si="8"/>
        <v>30</v>
      </c>
      <c r="H113" s="152">
        <f t="shared" si="8"/>
        <v>0</v>
      </c>
      <c r="I113" s="152">
        <f t="shared" si="8"/>
        <v>30</v>
      </c>
      <c r="J113" s="52"/>
      <c r="K113" s="130"/>
    </row>
    <row r="114" spans="1:11" ht="54.75" customHeight="1">
      <c r="A114" s="19"/>
      <c r="B114" s="17" t="s">
        <v>67</v>
      </c>
      <c r="C114" s="46" t="s">
        <v>30</v>
      </c>
      <c r="D114" s="46" t="s">
        <v>22</v>
      </c>
      <c r="E114" s="45" t="s">
        <v>179</v>
      </c>
      <c r="F114" s="45" t="s">
        <v>55</v>
      </c>
      <c r="G114" s="152">
        <v>30</v>
      </c>
      <c r="H114" s="169"/>
      <c r="I114" s="152">
        <v>30</v>
      </c>
      <c r="J114" s="52"/>
      <c r="K114" s="130"/>
    </row>
    <row r="115" spans="1:11" ht="33" customHeight="1">
      <c r="A115" s="15"/>
      <c r="B115" s="38" t="s">
        <v>24</v>
      </c>
      <c r="C115" s="46" t="s">
        <v>30</v>
      </c>
      <c r="D115" s="46" t="s">
        <v>25</v>
      </c>
      <c r="E115" s="45"/>
      <c r="F115" s="45"/>
      <c r="G115" s="150">
        <f>G116+G128</f>
        <v>968.0999999999999</v>
      </c>
      <c r="H115" s="150">
        <f>H116+H128</f>
        <v>0</v>
      </c>
      <c r="I115" s="150">
        <f>I116+I128</f>
        <v>718</v>
      </c>
      <c r="J115" s="121"/>
      <c r="K115" s="130"/>
    </row>
    <row r="116" spans="1:11" ht="36.75" customHeight="1">
      <c r="A116" s="15"/>
      <c r="B116" s="40" t="s">
        <v>38</v>
      </c>
      <c r="C116" s="46" t="s">
        <v>30</v>
      </c>
      <c r="D116" s="46" t="s">
        <v>25</v>
      </c>
      <c r="E116" s="45" t="s">
        <v>77</v>
      </c>
      <c r="F116" s="45"/>
      <c r="G116" s="152">
        <f>G117+G122+G125</f>
        <v>918.0999999999999</v>
      </c>
      <c r="H116" s="152">
        <f>H117+H122+H125</f>
        <v>0</v>
      </c>
      <c r="I116" s="152">
        <f>I117+I122+I125</f>
        <v>668</v>
      </c>
      <c r="J116" s="93"/>
      <c r="K116" s="130"/>
    </row>
    <row r="117" spans="1:11" ht="30.75" customHeight="1">
      <c r="A117" s="15"/>
      <c r="B117" s="40" t="s">
        <v>26</v>
      </c>
      <c r="C117" s="50" t="s">
        <v>30</v>
      </c>
      <c r="D117" s="50" t="s">
        <v>25</v>
      </c>
      <c r="E117" s="51" t="s">
        <v>78</v>
      </c>
      <c r="F117" s="51"/>
      <c r="G117" s="172">
        <f>G118+G120</f>
        <v>350.3</v>
      </c>
      <c r="H117" s="173"/>
      <c r="I117" s="172">
        <f>I118+I120</f>
        <v>350.3</v>
      </c>
      <c r="J117" s="52"/>
      <c r="K117" s="130"/>
    </row>
    <row r="118" spans="1:11" ht="54" customHeight="1">
      <c r="A118" s="15"/>
      <c r="B118" s="17" t="s">
        <v>66</v>
      </c>
      <c r="C118" s="46" t="s">
        <v>30</v>
      </c>
      <c r="D118" s="46" t="s">
        <v>25</v>
      </c>
      <c r="E118" s="45" t="s">
        <v>78</v>
      </c>
      <c r="F118" s="45" t="s">
        <v>54</v>
      </c>
      <c r="G118" s="152">
        <f>G119</f>
        <v>350.3</v>
      </c>
      <c r="H118" s="173"/>
      <c r="I118" s="152">
        <f>I119</f>
        <v>350.3</v>
      </c>
      <c r="J118" s="52"/>
      <c r="K118" s="130"/>
    </row>
    <row r="119" spans="1:11" ht="51" customHeight="1">
      <c r="A119" s="16"/>
      <c r="B119" s="17" t="s">
        <v>67</v>
      </c>
      <c r="C119" s="46" t="s">
        <v>30</v>
      </c>
      <c r="D119" s="46" t="s">
        <v>25</v>
      </c>
      <c r="E119" s="45" t="s">
        <v>78</v>
      </c>
      <c r="F119" s="45" t="s">
        <v>55</v>
      </c>
      <c r="G119" s="152">
        <v>350.3</v>
      </c>
      <c r="H119" s="173"/>
      <c r="I119" s="152">
        <v>350.3</v>
      </c>
      <c r="J119" s="52"/>
      <c r="K119" s="130"/>
    </row>
    <row r="120" spans="1:11" ht="37.5" customHeight="1">
      <c r="A120" s="16"/>
      <c r="B120" s="17" t="s">
        <v>56</v>
      </c>
      <c r="C120" s="46" t="s">
        <v>30</v>
      </c>
      <c r="D120" s="46" t="s">
        <v>25</v>
      </c>
      <c r="E120" s="45" t="s">
        <v>78</v>
      </c>
      <c r="F120" s="45" t="s">
        <v>58</v>
      </c>
      <c r="G120" s="152">
        <f>G121</f>
        <v>0</v>
      </c>
      <c r="H120" s="173"/>
      <c r="I120" s="152">
        <f>I121</f>
        <v>0</v>
      </c>
      <c r="J120" s="52"/>
      <c r="K120" s="130"/>
    </row>
    <row r="121" spans="1:11" ht="33.75" customHeight="1">
      <c r="A121" s="42"/>
      <c r="B121" s="17" t="s">
        <v>57</v>
      </c>
      <c r="C121" s="46" t="s">
        <v>30</v>
      </c>
      <c r="D121" s="46" t="s">
        <v>25</v>
      </c>
      <c r="E121" s="45" t="s">
        <v>78</v>
      </c>
      <c r="F121" s="45" t="s">
        <v>59</v>
      </c>
      <c r="G121" s="152">
        <v>0</v>
      </c>
      <c r="H121" s="173"/>
      <c r="I121" s="152">
        <v>0</v>
      </c>
      <c r="J121" s="52"/>
      <c r="K121" s="130"/>
    </row>
    <row r="122" spans="1:11" ht="38.25" customHeight="1">
      <c r="A122" s="16"/>
      <c r="B122" s="17" t="s">
        <v>140</v>
      </c>
      <c r="C122" s="46" t="s">
        <v>30</v>
      </c>
      <c r="D122" s="46" t="s">
        <v>25</v>
      </c>
      <c r="E122" s="45" t="s">
        <v>141</v>
      </c>
      <c r="F122" s="45"/>
      <c r="G122" s="152">
        <f>G123</f>
        <v>50</v>
      </c>
      <c r="H122" s="173"/>
      <c r="I122" s="152">
        <f>I123</f>
        <v>50</v>
      </c>
      <c r="J122" s="52"/>
      <c r="K122" s="130"/>
    </row>
    <row r="123" spans="1:11" ht="47.25" customHeight="1">
      <c r="A123" s="16"/>
      <c r="B123" s="17" t="s">
        <v>66</v>
      </c>
      <c r="C123" s="46" t="s">
        <v>30</v>
      </c>
      <c r="D123" s="46" t="s">
        <v>25</v>
      </c>
      <c r="E123" s="45" t="s">
        <v>141</v>
      </c>
      <c r="F123" s="45" t="s">
        <v>54</v>
      </c>
      <c r="G123" s="152">
        <f>G124</f>
        <v>50</v>
      </c>
      <c r="H123" s="173"/>
      <c r="I123" s="152">
        <f>I124</f>
        <v>50</v>
      </c>
      <c r="J123" s="52"/>
      <c r="K123" s="130"/>
    </row>
    <row r="124" spans="1:11" ht="47.25" customHeight="1">
      <c r="A124" s="16"/>
      <c r="B124" s="17" t="s">
        <v>66</v>
      </c>
      <c r="C124" s="46" t="s">
        <v>30</v>
      </c>
      <c r="D124" s="46" t="s">
        <v>25</v>
      </c>
      <c r="E124" s="45" t="s">
        <v>141</v>
      </c>
      <c r="F124" s="45" t="s">
        <v>55</v>
      </c>
      <c r="G124" s="152">
        <v>50</v>
      </c>
      <c r="H124" s="173"/>
      <c r="I124" s="152">
        <v>50</v>
      </c>
      <c r="J124" s="52"/>
      <c r="K124" s="130"/>
    </row>
    <row r="125" spans="1:11" ht="53.25" customHeight="1">
      <c r="A125" s="16"/>
      <c r="B125" s="77" t="s">
        <v>112</v>
      </c>
      <c r="C125" s="46" t="s">
        <v>30</v>
      </c>
      <c r="D125" s="46" t="s">
        <v>25</v>
      </c>
      <c r="E125" s="45" t="s">
        <v>79</v>
      </c>
      <c r="F125" s="45"/>
      <c r="G125" s="154">
        <f>G126</f>
        <v>517.8</v>
      </c>
      <c r="H125" s="173"/>
      <c r="I125" s="154">
        <f>I126</f>
        <v>267.7</v>
      </c>
      <c r="J125" s="52"/>
      <c r="K125" s="130"/>
    </row>
    <row r="126" spans="1:11" ht="55.5" customHeight="1">
      <c r="A126" s="16"/>
      <c r="B126" s="17" t="s">
        <v>66</v>
      </c>
      <c r="C126" s="46" t="s">
        <v>30</v>
      </c>
      <c r="D126" s="46" t="s">
        <v>25</v>
      </c>
      <c r="E126" s="45" t="s">
        <v>79</v>
      </c>
      <c r="F126" s="45" t="s">
        <v>54</v>
      </c>
      <c r="G126" s="154">
        <f>G127</f>
        <v>517.8</v>
      </c>
      <c r="H126" s="173"/>
      <c r="I126" s="154">
        <f>I127</f>
        <v>267.7</v>
      </c>
      <c r="J126" s="52"/>
      <c r="K126" s="130"/>
    </row>
    <row r="127" spans="1:11" ht="49.5" customHeight="1">
      <c r="A127" s="16"/>
      <c r="B127" s="17" t="s">
        <v>66</v>
      </c>
      <c r="C127" s="46" t="s">
        <v>30</v>
      </c>
      <c r="D127" s="46" t="s">
        <v>25</v>
      </c>
      <c r="E127" s="45" t="s">
        <v>79</v>
      </c>
      <c r="F127" s="45" t="s">
        <v>55</v>
      </c>
      <c r="G127" s="152">
        <v>517.8</v>
      </c>
      <c r="H127" s="173"/>
      <c r="I127" s="152">
        <v>267.7</v>
      </c>
      <c r="J127" s="127"/>
      <c r="K127" s="130"/>
    </row>
    <row r="128" spans="1:11" ht="36.75" customHeight="1">
      <c r="A128" s="16"/>
      <c r="B128" s="17" t="s">
        <v>119</v>
      </c>
      <c r="C128" s="83" t="s">
        <v>30</v>
      </c>
      <c r="D128" s="83" t="s">
        <v>25</v>
      </c>
      <c r="E128" s="84" t="s">
        <v>118</v>
      </c>
      <c r="F128" s="45"/>
      <c r="G128" s="152">
        <f>G129</f>
        <v>50</v>
      </c>
      <c r="H128" s="152">
        <f aca="true" t="shared" si="9" ref="H128:I131">H129</f>
        <v>0</v>
      </c>
      <c r="I128" s="152">
        <f t="shared" si="9"/>
        <v>50</v>
      </c>
      <c r="J128" s="127"/>
      <c r="K128" s="130"/>
    </row>
    <row r="129" spans="1:11" ht="90" customHeight="1">
      <c r="A129" s="16"/>
      <c r="B129" s="17" t="s">
        <v>197</v>
      </c>
      <c r="C129" s="46" t="s">
        <v>30</v>
      </c>
      <c r="D129" s="46" t="s">
        <v>25</v>
      </c>
      <c r="E129" s="45" t="s">
        <v>180</v>
      </c>
      <c r="F129" s="45"/>
      <c r="G129" s="152">
        <f>G130</f>
        <v>50</v>
      </c>
      <c r="H129" s="152">
        <f t="shared" si="9"/>
        <v>0</v>
      </c>
      <c r="I129" s="152">
        <f t="shared" si="9"/>
        <v>50</v>
      </c>
      <c r="J129" s="127"/>
      <c r="K129" s="130"/>
    </row>
    <row r="130" spans="1:11" ht="39" customHeight="1">
      <c r="A130" s="16"/>
      <c r="B130" s="17" t="s">
        <v>181</v>
      </c>
      <c r="C130" s="46" t="s">
        <v>30</v>
      </c>
      <c r="D130" s="46" t="s">
        <v>25</v>
      </c>
      <c r="E130" s="45" t="s">
        <v>182</v>
      </c>
      <c r="F130" s="45"/>
      <c r="G130" s="152">
        <f>G131</f>
        <v>50</v>
      </c>
      <c r="H130" s="152">
        <f t="shared" si="9"/>
        <v>0</v>
      </c>
      <c r="I130" s="152">
        <f t="shared" si="9"/>
        <v>50</v>
      </c>
      <c r="J130" s="127"/>
      <c r="K130" s="130"/>
    </row>
    <row r="131" spans="1:11" ht="54" customHeight="1">
      <c r="A131" s="16"/>
      <c r="B131" s="17" t="s">
        <v>66</v>
      </c>
      <c r="C131" s="46" t="s">
        <v>30</v>
      </c>
      <c r="D131" s="46" t="s">
        <v>25</v>
      </c>
      <c r="E131" s="45" t="s">
        <v>182</v>
      </c>
      <c r="F131" s="45" t="s">
        <v>54</v>
      </c>
      <c r="G131" s="152">
        <f>G132</f>
        <v>50</v>
      </c>
      <c r="H131" s="152">
        <f t="shared" si="9"/>
        <v>0</v>
      </c>
      <c r="I131" s="152">
        <f t="shared" si="9"/>
        <v>50</v>
      </c>
      <c r="J131" s="127"/>
      <c r="K131" s="130"/>
    </row>
    <row r="132" spans="1:11" ht="48" customHeight="1">
      <c r="A132" s="16"/>
      <c r="B132" s="17" t="s">
        <v>67</v>
      </c>
      <c r="C132" s="46" t="s">
        <v>30</v>
      </c>
      <c r="D132" s="46" t="s">
        <v>25</v>
      </c>
      <c r="E132" s="45" t="s">
        <v>182</v>
      </c>
      <c r="F132" s="45" t="s">
        <v>55</v>
      </c>
      <c r="G132" s="152">
        <v>50</v>
      </c>
      <c r="H132" s="173"/>
      <c r="I132" s="152">
        <v>50</v>
      </c>
      <c r="J132" s="127"/>
      <c r="K132" s="130"/>
    </row>
    <row r="133" spans="1:11" ht="39.75" customHeight="1">
      <c r="A133" s="16"/>
      <c r="B133" s="109" t="s">
        <v>44</v>
      </c>
      <c r="C133" s="112" t="s">
        <v>30</v>
      </c>
      <c r="D133" s="112" t="s">
        <v>42</v>
      </c>
      <c r="E133" s="113"/>
      <c r="F133" s="113"/>
      <c r="G133" s="157">
        <f>G134+G139</f>
        <v>722.2</v>
      </c>
      <c r="H133" s="173"/>
      <c r="I133" s="157">
        <f>I134+I139</f>
        <v>722.2</v>
      </c>
      <c r="J133" s="127"/>
      <c r="K133" s="130"/>
    </row>
    <row r="134" spans="1:11" ht="43.5" customHeight="1">
      <c r="A134" s="16"/>
      <c r="B134" s="78" t="s">
        <v>51</v>
      </c>
      <c r="C134" s="47" t="s">
        <v>30</v>
      </c>
      <c r="D134" s="47" t="s">
        <v>43</v>
      </c>
      <c r="E134" s="49" t="s">
        <v>5</v>
      </c>
      <c r="F134" s="49" t="s">
        <v>5</v>
      </c>
      <c r="G134" s="158">
        <f>G135</f>
        <v>692.2</v>
      </c>
      <c r="H134" s="173"/>
      <c r="I134" s="158">
        <f>I135</f>
        <v>692.2</v>
      </c>
      <c r="J134" s="127"/>
      <c r="K134" s="130"/>
    </row>
    <row r="135" spans="1:11" ht="42.75" customHeight="1">
      <c r="A135" s="16"/>
      <c r="B135" s="17" t="s">
        <v>15</v>
      </c>
      <c r="C135" s="46" t="s">
        <v>30</v>
      </c>
      <c r="D135" s="46" t="s">
        <v>43</v>
      </c>
      <c r="E135" s="45" t="s">
        <v>80</v>
      </c>
      <c r="F135" s="45" t="s">
        <v>5</v>
      </c>
      <c r="G135" s="152">
        <f>G136</f>
        <v>692.2</v>
      </c>
      <c r="H135" s="173"/>
      <c r="I135" s="152">
        <f>I136</f>
        <v>692.2</v>
      </c>
      <c r="J135" s="127"/>
      <c r="K135" s="130"/>
    </row>
    <row r="136" spans="1:11" ht="129" customHeight="1">
      <c r="A136" s="16"/>
      <c r="B136" s="79" t="s">
        <v>39</v>
      </c>
      <c r="C136" s="46" t="s">
        <v>30</v>
      </c>
      <c r="D136" s="46" t="s">
        <v>43</v>
      </c>
      <c r="E136" s="45" t="s">
        <v>81</v>
      </c>
      <c r="F136" s="45" t="s">
        <v>5</v>
      </c>
      <c r="G136" s="152">
        <f>G138</f>
        <v>692.2</v>
      </c>
      <c r="H136" s="173"/>
      <c r="I136" s="152">
        <f>I138</f>
        <v>692.2</v>
      </c>
      <c r="J136" s="127"/>
      <c r="K136" s="130"/>
    </row>
    <row r="137" spans="1:11" ht="42" customHeight="1">
      <c r="A137" s="16"/>
      <c r="B137" s="79" t="s">
        <v>62</v>
      </c>
      <c r="C137" s="46" t="s">
        <v>30</v>
      </c>
      <c r="D137" s="46" t="s">
        <v>43</v>
      </c>
      <c r="E137" s="45" t="s">
        <v>81</v>
      </c>
      <c r="F137" s="45" t="s">
        <v>61</v>
      </c>
      <c r="G137" s="152">
        <f>G138</f>
        <v>692.2</v>
      </c>
      <c r="H137" s="173"/>
      <c r="I137" s="152">
        <f>I138</f>
        <v>692.2</v>
      </c>
      <c r="J137" s="127"/>
      <c r="K137" s="130"/>
    </row>
    <row r="138" spans="1:11" ht="42.75" customHeight="1">
      <c r="A138" s="16"/>
      <c r="B138" s="17" t="s">
        <v>15</v>
      </c>
      <c r="C138" s="46" t="s">
        <v>30</v>
      </c>
      <c r="D138" s="46" t="s">
        <v>43</v>
      </c>
      <c r="E138" s="45" t="s">
        <v>81</v>
      </c>
      <c r="F138" s="45" t="s">
        <v>48</v>
      </c>
      <c r="G138" s="152">
        <v>692.2</v>
      </c>
      <c r="H138" s="173"/>
      <c r="I138" s="152">
        <v>692.2</v>
      </c>
      <c r="J138" s="52"/>
      <c r="K138" s="130"/>
    </row>
    <row r="139" spans="1:11" ht="37.5" customHeight="1">
      <c r="A139" s="16"/>
      <c r="B139" s="80" t="s">
        <v>65</v>
      </c>
      <c r="C139" s="46" t="s">
        <v>30</v>
      </c>
      <c r="D139" s="46" t="s">
        <v>64</v>
      </c>
      <c r="E139" s="45"/>
      <c r="F139" s="45"/>
      <c r="G139" s="152">
        <f>G140</f>
        <v>30</v>
      </c>
      <c r="H139" s="173"/>
      <c r="I139" s="152">
        <f>I140</f>
        <v>30</v>
      </c>
      <c r="J139" s="52"/>
      <c r="K139" s="130"/>
    </row>
    <row r="140" spans="1:11" ht="53.25" customHeight="1">
      <c r="A140" s="16"/>
      <c r="B140" s="40" t="s">
        <v>75</v>
      </c>
      <c r="C140" s="46" t="s">
        <v>30</v>
      </c>
      <c r="D140" s="46" t="s">
        <v>64</v>
      </c>
      <c r="E140" s="45" t="s">
        <v>74</v>
      </c>
      <c r="F140" s="45"/>
      <c r="G140" s="152">
        <f>G142</f>
        <v>30</v>
      </c>
      <c r="H140" s="173"/>
      <c r="I140" s="152">
        <f>I142</f>
        <v>30</v>
      </c>
      <c r="J140" s="128"/>
      <c r="K140" s="130"/>
    </row>
    <row r="141" spans="1:11" ht="42" customHeight="1">
      <c r="A141" s="16"/>
      <c r="B141" s="40" t="s">
        <v>11</v>
      </c>
      <c r="C141" s="46" t="s">
        <v>30</v>
      </c>
      <c r="D141" s="46" t="s">
        <v>64</v>
      </c>
      <c r="E141" s="45" t="s">
        <v>93</v>
      </c>
      <c r="F141" s="45"/>
      <c r="G141" s="152">
        <f>G142</f>
        <v>30</v>
      </c>
      <c r="H141" s="174"/>
      <c r="I141" s="152">
        <f>I142</f>
        <v>30</v>
      </c>
      <c r="J141" s="128"/>
      <c r="K141" s="130"/>
    </row>
    <row r="142" spans="1:11" ht="72.75" customHeight="1">
      <c r="A142" s="16"/>
      <c r="B142" s="77" t="s">
        <v>144</v>
      </c>
      <c r="C142" s="46" t="s">
        <v>30</v>
      </c>
      <c r="D142" s="46" t="s">
        <v>64</v>
      </c>
      <c r="E142" s="45" t="s">
        <v>98</v>
      </c>
      <c r="F142" s="45"/>
      <c r="G142" s="152">
        <f>G143</f>
        <v>30</v>
      </c>
      <c r="H142" s="175"/>
      <c r="I142" s="152">
        <f>I143</f>
        <v>30</v>
      </c>
      <c r="J142" s="52"/>
      <c r="K142" s="130"/>
    </row>
    <row r="143" spans="1:11" ht="55.5" customHeight="1">
      <c r="A143" s="16"/>
      <c r="B143" s="17" t="s">
        <v>66</v>
      </c>
      <c r="C143" s="46" t="s">
        <v>30</v>
      </c>
      <c r="D143" s="46" t="s">
        <v>64</v>
      </c>
      <c r="E143" s="45" t="s">
        <v>98</v>
      </c>
      <c r="F143" s="45" t="s">
        <v>54</v>
      </c>
      <c r="G143" s="152">
        <f>G144</f>
        <v>30</v>
      </c>
      <c r="H143" s="175"/>
      <c r="I143" s="152">
        <f>I144</f>
        <v>30</v>
      </c>
      <c r="J143" s="52"/>
      <c r="K143" s="130"/>
    </row>
    <row r="144" spans="1:11" ht="51.75" customHeight="1">
      <c r="A144" s="16"/>
      <c r="B144" s="17" t="s">
        <v>67</v>
      </c>
      <c r="C144" s="46" t="s">
        <v>30</v>
      </c>
      <c r="D144" s="46" t="s">
        <v>64</v>
      </c>
      <c r="E144" s="45" t="s">
        <v>98</v>
      </c>
      <c r="F144" s="45" t="s">
        <v>55</v>
      </c>
      <c r="G144" s="152">
        <v>30</v>
      </c>
      <c r="H144" s="175"/>
      <c r="I144" s="152">
        <v>30</v>
      </c>
      <c r="J144" s="52"/>
      <c r="K144" s="130"/>
    </row>
    <row r="145" spans="1:11" ht="43.5" customHeight="1">
      <c r="A145" s="16"/>
      <c r="B145" s="96" t="s">
        <v>16</v>
      </c>
      <c r="C145" s="97" t="s">
        <v>30</v>
      </c>
      <c r="D145" s="97" t="s">
        <v>14</v>
      </c>
      <c r="E145" s="98"/>
      <c r="F145" s="99"/>
      <c r="G145" s="176">
        <f>G146</f>
        <v>409.9</v>
      </c>
      <c r="H145" s="174"/>
      <c r="I145" s="176">
        <f>I146</f>
        <v>509.9</v>
      </c>
      <c r="J145" s="52"/>
      <c r="K145" s="130"/>
    </row>
    <row r="146" spans="1:11" ht="38.25" customHeight="1">
      <c r="A146" s="16"/>
      <c r="B146" s="81" t="s">
        <v>45</v>
      </c>
      <c r="C146" s="46" t="s">
        <v>30</v>
      </c>
      <c r="D146" s="46" t="s">
        <v>46</v>
      </c>
      <c r="E146" s="45"/>
      <c r="F146" s="43"/>
      <c r="G146" s="176">
        <f>G147+G155+G162</f>
        <v>409.9</v>
      </c>
      <c r="H146" s="174"/>
      <c r="I146" s="176">
        <f>I147+I155+I162</f>
        <v>509.9</v>
      </c>
      <c r="J146" s="52"/>
      <c r="K146" s="130"/>
    </row>
    <row r="147" spans="1:11" ht="68.25" customHeight="1">
      <c r="A147" s="16"/>
      <c r="B147" s="81" t="s">
        <v>83</v>
      </c>
      <c r="C147" s="46" t="s">
        <v>30</v>
      </c>
      <c r="D147" s="46" t="s">
        <v>46</v>
      </c>
      <c r="E147" s="45" t="s">
        <v>84</v>
      </c>
      <c r="F147" s="43"/>
      <c r="G147" s="176">
        <f>G148</f>
        <v>335.9</v>
      </c>
      <c r="H147" s="174"/>
      <c r="I147" s="176">
        <f>I148</f>
        <v>335.9</v>
      </c>
      <c r="J147" s="52"/>
      <c r="K147" s="130"/>
    </row>
    <row r="148" spans="1:11" ht="37.5" customHeight="1">
      <c r="A148" s="16"/>
      <c r="B148" s="81" t="s">
        <v>156</v>
      </c>
      <c r="C148" s="46" t="s">
        <v>30</v>
      </c>
      <c r="D148" s="46" t="s">
        <v>46</v>
      </c>
      <c r="E148" s="131" t="s">
        <v>157</v>
      </c>
      <c r="F148" s="43"/>
      <c r="G148" s="176">
        <f>G149</f>
        <v>335.9</v>
      </c>
      <c r="H148" s="174"/>
      <c r="I148" s="176">
        <f>I149</f>
        <v>335.9</v>
      </c>
      <c r="J148" s="9"/>
      <c r="K148" s="9"/>
    </row>
    <row r="149" spans="1:11" ht="36.75" customHeight="1">
      <c r="A149" s="16"/>
      <c r="B149" s="81" t="s">
        <v>145</v>
      </c>
      <c r="C149" s="46" t="s">
        <v>30</v>
      </c>
      <c r="D149" s="46" t="s">
        <v>46</v>
      </c>
      <c r="E149" s="131" t="s">
        <v>158</v>
      </c>
      <c r="F149" s="43"/>
      <c r="G149" s="176">
        <f>G150</f>
        <v>335.9</v>
      </c>
      <c r="H149" s="174"/>
      <c r="I149" s="176">
        <f>I150</f>
        <v>335.9</v>
      </c>
      <c r="J149" s="9"/>
      <c r="K149" s="9"/>
    </row>
    <row r="150" spans="1:9" ht="48.75" customHeight="1">
      <c r="A150" s="16"/>
      <c r="B150" s="81" t="s">
        <v>159</v>
      </c>
      <c r="C150" s="46" t="s">
        <v>30</v>
      </c>
      <c r="D150" s="46" t="s">
        <v>46</v>
      </c>
      <c r="E150" s="131" t="s">
        <v>155</v>
      </c>
      <c r="F150" s="43"/>
      <c r="G150" s="176">
        <f>G151+G153</f>
        <v>335.9</v>
      </c>
      <c r="H150" s="174"/>
      <c r="I150" s="176">
        <f>I151+I153</f>
        <v>335.9</v>
      </c>
    </row>
    <row r="151" spans="1:9" ht="91.5" customHeight="1">
      <c r="A151" s="16"/>
      <c r="B151" s="23" t="s">
        <v>63</v>
      </c>
      <c r="C151" s="46" t="s">
        <v>30</v>
      </c>
      <c r="D151" s="46" t="s">
        <v>46</v>
      </c>
      <c r="E151" s="131" t="s">
        <v>155</v>
      </c>
      <c r="F151" s="43" t="s">
        <v>52</v>
      </c>
      <c r="G151" s="176">
        <f>G152</f>
        <v>312.9</v>
      </c>
      <c r="H151" s="174"/>
      <c r="I151" s="176">
        <f>I152</f>
        <v>312.9</v>
      </c>
    </row>
    <row r="152" spans="1:9" ht="42" customHeight="1">
      <c r="A152" s="16"/>
      <c r="B152" s="17" t="s">
        <v>113</v>
      </c>
      <c r="C152" s="46" t="s">
        <v>30</v>
      </c>
      <c r="D152" s="46" t="s">
        <v>46</v>
      </c>
      <c r="E152" s="131" t="s">
        <v>155</v>
      </c>
      <c r="F152" s="43" t="s">
        <v>103</v>
      </c>
      <c r="G152" s="176">
        <v>312.9</v>
      </c>
      <c r="H152" s="173"/>
      <c r="I152" s="176">
        <v>312.9</v>
      </c>
    </row>
    <row r="153" spans="1:9" ht="50.25" customHeight="1">
      <c r="A153" s="16"/>
      <c r="B153" s="17" t="s">
        <v>66</v>
      </c>
      <c r="C153" s="46" t="s">
        <v>30</v>
      </c>
      <c r="D153" s="46" t="s">
        <v>46</v>
      </c>
      <c r="E153" s="131" t="s">
        <v>155</v>
      </c>
      <c r="F153" s="43" t="s">
        <v>54</v>
      </c>
      <c r="G153" s="176">
        <f>G154</f>
        <v>23</v>
      </c>
      <c r="H153" s="173"/>
      <c r="I153" s="176">
        <f>I154</f>
        <v>23</v>
      </c>
    </row>
    <row r="154" spans="1:9" ht="51" customHeight="1">
      <c r="A154" s="16"/>
      <c r="B154" s="17" t="s">
        <v>67</v>
      </c>
      <c r="C154" s="46" t="s">
        <v>30</v>
      </c>
      <c r="D154" s="46" t="s">
        <v>46</v>
      </c>
      <c r="E154" s="131" t="s">
        <v>155</v>
      </c>
      <c r="F154" s="43" t="s">
        <v>55</v>
      </c>
      <c r="G154" s="176">
        <v>23</v>
      </c>
      <c r="H154" s="173"/>
      <c r="I154" s="176">
        <v>23</v>
      </c>
    </row>
    <row r="155" spans="1:11" ht="51.75" customHeight="1">
      <c r="A155" s="16"/>
      <c r="B155" s="82" t="s">
        <v>17</v>
      </c>
      <c r="C155" s="46" t="s">
        <v>30</v>
      </c>
      <c r="D155" s="46" t="s">
        <v>46</v>
      </c>
      <c r="E155" s="70" t="s">
        <v>82</v>
      </c>
      <c r="F155" s="43"/>
      <c r="G155" s="176">
        <f aca="true" t="shared" si="10" ref="G155:I156">G156</f>
        <v>59</v>
      </c>
      <c r="H155" s="176">
        <f t="shared" si="10"/>
        <v>0</v>
      </c>
      <c r="I155" s="176">
        <f t="shared" si="10"/>
        <v>159</v>
      </c>
      <c r="J155" s="9"/>
      <c r="K155" s="9"/>
    </row>
    <row r="156" spans="1:11" ht="36" customHeight="1">
      <c r="A156" s="16"/>
      <c r="B156" s="82" t="s">
        <v>146</v>
      </c>
      <c r="C156" s="46" t="s">
        <v>30</v>
      </c>
      <c r="D156" s="46" t="s">
        <v>46</v>
      </c>
      <c r="E156" s="70" t="s">
        <v>147</v>
      </c>
      <c r="F156" s="45"/>
      <c r="G156" s="152">
        <f t="shared" si="10"/>
        <v>59</v>
      </c>
      <c r="H156" s="152">
        <f t="shared" si="10"/>
        <v>0</v>
      </c>
      <c r="I156" s="152">
        <f t="shared" si="10"/>
        <v>159</v>
      </c>
      <c r="J156" s="9"/>
      <c r="K156" s="9"/>
    </row>
    <row r="157" spans="1:11" ht="70.5" customHeight="1">
      <c r="A157" s="16"/>
      <c r="B157" s="17" t="s">
        <v>99</v>
      </c>
      <c r="C157" s="46" t="s">
        <v>30</v>
      </c>
      <c r="D157" s="46" t="s">
        <v>46</v>
      </c>
      <c r="E157" s="70" t="s">
        <v>160</v>
      </c>
      <c r="F157" s="45"/>
      <c r="G157" s="152">
        <f>G158+G160</f>
        <v>59</v>
      </c>
      <c r="H157" s="152">
        <f>H158+H160</f>
        <v>0</v>
      </c>
      <c r="I157" s="152">
        <f>I158+I160</f>
        <v>159</v>
      </c>
      <c r="J157" s="9"/>
      <c r="K157" s="9"/>
    </row>
    <row r="158" spans="1:11" ht="87.75" customHeight="1">
      <c r="A158" s="16"/>
      <c r="B158" s="23" t="s">
        <v>63</v>
      </c>
      <c r="C158" s="46" t="s">
        <v>30</v>
      </c>
      <c r="D158" s="46" t="s">
        <v>46</v>
      </c>
      <c r="E158" s="70" t="s">
        <v>160</v>
      </c>
      <c r="F158" s="45" t="s">
        <v>52</v>
      </c>
      <c r="G158" s="152">
        <f>G159</f>
        <v>50</v>
      </c>
      <c r="H158" s="173"/>
      <c r="I158" s="152">
        <f>I159</f>
        <v>110</v>
      </c>
      <c r="J158" s="9"/>
      <c r="K158" s="9"/>
    </row>
    <row r="159" spans="1:11" ht="40.5" customHeight="1">
      <c r="A159" s="16"/>
      <c r="B159" s="17" t="s">
        <v>113</v>
      </c>
      <c r="C159" s="46" t="s">
        <v>30</v>
      </c>
      <c r="D159" s="46" t="s">
        <v>46</v>
      </c>
      <c r="E159" s="70" t="s">
        <v>160</v>
      </c>
      <c r="F159" s="45" t="s">
        <v>103</v>
      </c>
      <c r="G159" s="152">
        <v>50</v>
      </c>
      <c r="H159" s="173"/>
      <c r="I159" s="152">
        <v>110</v>
      </c>
      <c r="J159" s="9"/>
      <c r="K159" s="9"/>
    </row>
    <row r="160" spans="1:11" ht="48.75" customHeight="1">
      <c r="A160" s="16"/>
      <c r="B160" s="17" t="s">
        <v>66</v>
      </c>
      <c r="C160" s="46" t="s">
        <v>30</v>
      </c>
      <c r="D160" s="46" t="s">
        <v>46</v>
      </c>
      <c r="E160" s="70" t="s">
        <v>160</v>
      </c>
      <c r="F160" s="45" t="s">
        <v>54</v>
      </c>
      <c r="G160" s="152">
        <f>G161</f>
        <v>9</v>
      </c>
      <c r="H160" s="173"/>
      <c r="I160" s="152">
        <f>I161</f>
        <v>49</v>
      </c>
      <c r="J160" s="9"/>
      <c r="K160" s="9"/>
    </row>
    <row r="161" spans="1:11" ht="55.5" customHeight="1">
      <c r="A161" s="16"/>
      <c r="B161" s="17" t="s">
        <v>67</v>
      </c>
      <c r="C161" s="46" t="s">
        <v>30</v>
      </c>
      <c r="D161" s="46" t="s">
        <v>46</v>
      </c>
      <c r="E161" s="70" t="s">
        <v>160</v>
      </c>
      <c r="F161" s="45" t="s">
        <v>55</v>
      </c>
      <c r="G161" s="152">
        <v>9</v>
      </c>
      <c r="H161" s="173"/>
      <c r="I161" s="152">
        <v>49</v>
      </c>
      <c r="J161" s="9"/>
      <c r="K161" s="9"/>
    </row>
    <row r="162" spans="1:11" ht="34.5" customHeight="1">
      <c r="A162" s="16"/>
      <c r="B162" s="17" t="s">
        <v>119</v>
      </c>
      <c r="C162" s="46" t="s">
        <v>30</v>
      </c>
      <c r="D162" s="46" t="s">
        <v>46</v>
      </c>
      <c r="E162" s="45" t="s">
        <v>118</v>
      </c>
      <c r="F162" s="45"/>
      <c r="G162" s="152">
        <f>G163</f>
        <v>15</v>
      </c>
      <c r="H162" s="152">
        <f>H163</f>
        <v>0</v>
      </c>
      <c r="I162" s="152">
        <f>I163</f>
        <v>15</v>
      </c>
      <c r="J162" s="9"/>
      <c r="K162" s="9"/>
    </row>
    <row r="163" spans="1:11" ht="88.5" customHeight="1">
      <c r="A163" s="19"/>
      <c r="B163" s="17" t="s">
        <v>148</v>
      </c>
      <c r="C163" s="46" t="s">
        <v>30</v>
      </c>
      <c r="D163" s="46" t="s">
        <v>46</v>
      </c>
      <c r="E163" s="45" t="s">
        <v>161</v>
      </c>
      <c r="F163" s="45"/>
      <c r="G163" s="152">
        <f>G164</f>
        <v>15</v>
      </c>
      <c r="H163" s="173"/>
      <c r="I163" s="152">
        <f>I164</f>
        <v>15</v>
      </c>
      <c r="J163" s="9"/>
      <c r="K163" s="9"/>
    </row>
    <row r="164" spans="1:11" ht="47.25" customHeight="1">
      <c r="A164" s="19"/>
      <c r="B164" s="17" t="s">
        <v>149</v>
      </c>
      <c r="C164" s="46" t="s">
        <v>30</v>
      </c>
      <c r="D164" s="46" t="s">
        <v>46</v>
      </c>
      <c r="E164" s="45" t="s">
        <v>162</v>
      </c>
      <c r="F164" s="45"/>
      <c r="G164" s="152">
        <f>G165</f>
        <v>15</v>
      </c>
      <c r="H164" s="173"/>
      <c r="I164" s="152">
        <f>I165</f>
        <v>15</v>
      </c>
      <c r="J164" s="9"/>
      <c r="K164" s="9"/>
    </row>
    <row r="165" spans="1:9" ht="51" customHeight="1">
      <c r="A165" s="19"/>
      <c r="B165" s="17" t="s">
        <v>66</v>
      </c>
      <c r="C165" s="46" t="s">
        <v>30</v>
      </c>
      <c r="D165" s="46" t="s">
        <v>46</v>
      </c>
      <c r="E165" s="45" t="s">
        <v>162</v>
      </c>
      <c r="F165" s="45" t="s">
        <v>54</v>
      </c>
      <c r="G165" s="152">
        <f>G166</f>
        <v>15</v>
      </c>
      <c r="H165" s="152">
        <f>H166</f>
        <v>0</v>
      </c>
      <c r="I165" s="152">
        <f>I166</f>
        <v>15</v>
      </c>
    </row>
    <row r="166" spans="1:9" ht="49.5" customHeight="1">
      <c r="A166" s="19"/>
      <c r="B166" s="17" t="s">
        <v>67</v>
      </c>
      <c r="C166" s="46" t="s">
        <v>30</v>
      </c>
      <c r="D166" s="46" t="s">
        <v>46</v>
      </c>
      <c r="E166" s="45" t="s">
        <v>162</v>
      </c>
      <c r="F166" s="45" t="s">
        <v>55</v>
      </c>
      <c r="G166" s="152">
        <v>15</v>
      </c>
      <c r="H166" s="173"/>
      <c r="I166" s="152">
        <v>15</v>
      </c>
    </row>
    <row r="167" spans="1:9" ht="48.75" customHeight="1">
      <c r="A167" s="135">
        <v>2</v>
      </c>
      <c r="B167" s="78" t="s">
        <v>187</v>
      </c>
      <c r="C167" s="136" t="s">
        <v>188</v>
      </c>
      <c r="D167" s="136"/>
      <c r="E167" s="137"/>
      <c r="F167" s="138"/>
      <c r="G167" s="157">
        <f>G168</f>
        <v>100</v>
      </c>
      <c r="H167" s="173"/>
      <c r="I167" s="152">
        <v>0</v>
      </c>
    </row>
    <row r="168" spans="1:9" ht="36.75" customHeight="1">
      <c r="A168" s="139"/>
      <c r="B168" s="86" t="s">
        <v>189</v>
      </c>
      <c r="C168" s="140" t="s">
        <v>188</v>
      </c>
      <c r="D168" s="140" t="s">
        <v>190</v>
      </c>
      <c r="E168" s="141"/>
      <c r="F168" s="141"/>
      <c r="G168" s="172">
        <f>G169+G172</f>
        <v>100</v>
      </c>
      <c r="H168" s="175"/>
      <c r="I168" s="152">
        <v>0</v>
      </c>
    </row>
    <row r="169" spans="1:9" ht="61.5">
      <c r="A169" s="139"/>
      <c r="B169" s="142" t="s">
        <v>191</v>
      </c>
      <c r="C169" s="143" t="s">
        <v>188</v>
      </c>
      <c r="D169" s="143" t="s">
        <v>190</v>
      </c>
      <c r="E169" s="144" t="s">
        <v>192</v>
      </c>
      <c r="F169" s="144"/>
      <c r="G169" s="164">
        <f>G170</f>
        <v>100</v>
      </c>
      <c r="H169" s="175"/>
      <c r="I169" s="152">
        <v>0</v>
      </c>
    </row>
    <row r="170" spans="1:9" ht="39.75" customHeight="1">
      <c r="A170" s="139"/>
      <c r="B170" s="17" t="s">
        <v>56</v>
      </c>
      <c r="C170" s="143" t="s">
        <v>188</v>
      </c>
      <c r="D170" s="143" t="s">
        <v>190</v>
      </c>
      <c r="E170" s="144" t="s">
        <v>192</v>
      </c>
      <c r="F170" s="144" t="s">
        <v>58</v>
      </c>
      <c r="G170" s="164">
        <f>G171</f>
        <v>100</v>
      </c>
      <c r="H170" s="175"/>
      <c r="I170" s="152">
        <v>0</v>
      </c>
    </row>
    <row r="171" spans="1:9" ht="39.75" customHeight="1">
      <c r="A171" s="139"/>
      <c r="B171" s="142" t="s">
        <v>193</v>
      </c>
      <c r="C171" s="143" t="s">
        <v>188</v>
      </c>
      <c r="D171" s="143" t="s">
        <v>190</v>
      </c>
      <c r="E171" s="144" t="s">
        <v>192</v>
      </c>
      <c r="F171" s="144" t="s">
        <v>194</v>
      </c>
      <c r="G171" s="164">
        <v>100</v>
      </c>
      <c r="H171" s="175"/>
      <c r="I171" s="152">
        <v>0</v>
      </c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9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9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9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9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9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9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9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9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J212" s="9"/>
      <c r="K212" s="9"/>
    </row>
    <row r="213" spans="1:11" ht="27">
      <c r="A213" s="9"/>
      <c r="B213" s="73"/>
      <c r="C213" s="73"/>
      <c r="D213" s="73"/>
      <c r="E213" s="73"/>
      <c r="F213" s="73"/>
      <c r="G213" s="74"/>
      <c r="J213" s="9"/>
      <c r="K213" s="9"/>
    </row>
    <row r="214" spans="2:11" ht="27">
      <c r="B214" s="73"/>
      <c r="C214" s="73"/>
      <c r="D214" s="73"/>
      <c r="E214" s="73"/>
      <c r="F214" s="73"/>
      <c r="G214" s="74"/>
      <c r="J214" s="9"/>
      <c r="K214" s="9"/>
    </row>
    <row r="215" spans="2:11" ht="27">
      <c r="B215" s="73"/>
      <c r="C215" s="73"/>
      <c r="D215" s="73"/>
      <c r="E215" s="73"/>
      <c r="F215" s="73"/>
      <c r="G215" s="74"/>
      <c r="J215" s="9"/>
      <c r="K215" s="9"/>
    </row>
    <row r="216" spans="2:11" ht="27">
      <c r="B216" s="73"/>
      <c r="C216" s="73"/>
      <c r="D216" s="73"/>
      <c r="E216" s="73"/>
      <c r="F216" s="73"/>
      <c r="G216" s="74"/>
      <c r="J216" s="9"/>
      <c r="K216" s="9"/>
    </row>
    <row r="217" spans="2:7" ht="23.25">
      <c r="B217" s="73"/>
      <c r="C217" s="73"/>
      <c r="D217" s="73"/>
      <c r="E217" s="73"/>
      <c r="F217" s="73"/>
      <c r="G217" s="74"/>
    </row>
    <row r="218" spans="2:7" ht="23.25">
      <c r="B218" s="73"/>
      <c r="C218" s="73"/>
      <c r="D218" s="73"/>
      <c r="E218" s="73"/>
      <c r="F218" s="73"/>
      <c r="G218" s="74"/>
    </row>
    <row r="219" spans="2:7" ht="23.25">
      <c r="B219" s="73"/>
      <c r="C219" s="73"/>
      <c r="D219" s="73"/>
      <c r="E219" s="73"/>
      <c r="F219" s="73"/>
      <c r="G219" s="74"/>
    </row>
    <row r="220" spans="2:7" ht="23.25">
      <c r="B220" s="73"/>
      <c r="C220" s="73"/>
      <c r="D220" s="73"/>
      <c r="E220" s="73"/>
      <c r="F220" s="73"/>
      <c r="G220" s="74"/>
    </row>
    <row r="221" spans="2:7" ht="23.25">
      <c r="B221" s="73"/>
      <c r="C221" s="73"/>
      <c r="D221" s="73"/>
      <c r="E221" s="73"/>
      <c r="F221" s="73"/>
      <c r="G221" s="74"/>
    </row>
    <row r="222" spans="2:7" ht="23.25">
      <c r="B222" s="73"/>
      <c r="C222" s="73"/>
      <c r="D222" s="73"/>
      <c r="E222" s="73"/>
      <c r="F222" s="73"/>
      <c r="G222" s="74"/>
    </row>
    <row r="223" spans="3:7" ht="23.25">
      <c r="C223" s="73"/>
      <c r="D223" s="73"/>
      <c r="E223" s="73"/>
      <c r="F223" s="73"/>
      <c r="G223" s="74"/>
    </row>
    <row r="224" ht="23.25">
      <c r="G224" s="8"/>
    </row>
    <row r="225" ht="23.25">
      <c r="G225" s="8"/>
    </row>
    <row r="226" ht="23.25">
      <c r="G226" s="8"/>
    </row>
    <row r="227" ht="23.25">
      <c r="G227" s="8"/>
    </row>
    <row r="228" ht="23.25">
      <c r="G228" s="8"/>
    </row>
  </sheetData>
  <sheetProtection/>
  <mergeCells count="12">
    <mergeCell ref="F1:K1"/>
    <mergeCell ref="B2:K2"/>
    <mergeCell ref="B3:J4"/>
    <mergeCell ref="A6:A7"/>
    <mergeCell ref="I6:J7"/>
    <mergeCell ref="B6:B7"/>
    <mergeCell ref="D6:D7"/>
    <mergeCell ref="G6:H7"/>
    <mergeCell ref="A5:I5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2020-12-25T03:26:50Z</cp:lastPrinted>
  <dcterms:created xsi:type="dcterms:W3CDTF">2003-12-05T21:14:57Z</dcterms:created>
  <dcterms:modified xsi:type="dcterms:W3CDTF">2020-12-25T03:26:55Z</dcterms:modified>
  <cp:category/>
  <cp:version/>
  <cp:contentType/>
  <cp:contentStatus/>
</cp:coreProperties>
</file>