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<sst xmlns="http://schemas.openxmlformats.org/spreadsheetml/2006/main" count="76" uniqueCount="57">
  <si>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</si>
  <si>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</si>
  <si>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</si>
  <si>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</si>
  <si>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</si>
  <si>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</si>
  <si>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</si>
  <si>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</si>
  <si>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</si>
  <si>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</si>
  <si>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</si>
  <si>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</si>
  <si>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</si>
  <si>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</si>
  <si>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</si>
  <si>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</si>
  <si>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</si>
  <si>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</si>
  <si>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</si>
  <si>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</si>
  <si>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</si>
  <si>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</si>
  <si>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</si>
  <si>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</si>
  <si>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</si>
  <si>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</si>
  <si>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</si>
  <si>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</si>
  <si>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</si>
  <si>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</si>
  <si>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</si>
  <si>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</si>
  <si>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</si>
  <si>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</si>
  <si>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</si>
  <si>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</si>
  <si>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</si>
  <si>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</si>
  <si>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</si>
  <si>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</si>
  <si>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</si>
  <si>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</si>
  <si>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</si>
  <si>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</si>
  <si>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</si>
  <si>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</si>
  <si>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</si>
  <si>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</si>
  <si>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</si>
  <si>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13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</si>
  <si>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</si>
  <si>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</si>
  <si>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2020 год и на плановый период 2021 и 2022 годов"</t>
  </si>
  <si>
    <t>Социальная политика</t>
  </si>
  <si>
    <t>Охрана семьи и детства</t>
  </si>
  <si>
    <t>1000</t>
  </si>
  <si>
    <t>1004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</si>
</sst>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25">
      <selection activeCell="E30" sqref="E3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1" t="s">
        <v>49</v>
      </c>
      <c r="F1" s="81"/>
      <c r="G1" s="82"/>
      <c r="H1" s="82"/>
      <c r="I1" s="82"/>
      <c r="J1" s="82"/>
    </row>
    <row r="2" spans="1:9" ht="21" customHeight="1">
      <c r="A2" s="34"/>
      <c r="B2" s="91" t="s">
        <v>30</v>
      </c>
      <c r="C2" s="91"/>
      <c r="D2" s="91"/>
      <c r="E2" s="91"/>
      <c r="F2" s="91"/>
      <c r="G2" s="91"/>
      <c r="H2" s="91"/>
      <c r="I2" s="91"/>
    </row>
    <row r="3" spans="1:9" ht="6" customHeight="1">
      <c r="A3" s="34"/>
      <c r="B3" s="94" t="s">
        <v>52</v>
      </c>
      <c r="C3" s="94"/>
      <c r="D3" s="94"/>
      <c r="E3" s="94"/>
      <c r="F3" s="94"/>
      <c r="G3" s="94"/>
      <c r="H3" s="94"/>
      <c r="I3" s="94"/>
    </row>
    <row r="4" spans="1:9" ht="41.25" customHeight="1">
      <c r="A4" s="34"/>
      <c r="B4" s="94"/>
      <c r="C4" s="94"/>
      <c r="D4" s="94"/>
      <c r="E4" s="94"/>
      <c r="F4" s="94"/>
      <c r="G4" s="94"/>
      <c r="H4" s="94"/>
      <c r="I4" s="94"/>
    </row>
    <row r="5" spans="1:9" ht="41.25" customHeight="1">
      <c r="A5" s="95" t="s">
        <v>50</v>
      </c>
      <c r="B5" s="96"/>
      <c r="C5" s="96"/>
      <c r="D5" s="96"/>
      <c r="E5" s="96"/>
      <c r="F5" s="36"/>
      <c r="G5" s="36"/>
      <c r="H5" s="36"/>
      <c r="I5" s="36"/>
    </row>
    <row r="6" spans="1:9" ht="54.75" customHeight="1">
      <c r="A6" s="83" t="s">
        <v>18</v>
      </c>
      <c r="B6" s="84" t="s">
        <v>2</v>
      </c>
      <c r="C6" s="89" t="s">
        <v>42</v>
      </c>
      <c r="D6" s="84" t="s">
        <v>1</v>
      </c>
      <c r="E6" s="85" t="s">
        <v>51</v>
      </c>
      <c r="F6" s="86"/>
      <c r="G6" s="92"/>
      <c r="H6" s="93"/>
      <c r="I6" s="93"/>
    </row>
    <row r="7" spans="1:9" ht="26.25" customHeight="1">
      <c r="A7" s="83"/>
      <c r="B7" s="84"/>
      <c r="C7" s="90"/>
      <c r="D7" s="84"/>
      <c r="E7" s="87"/>
      <c r="F7" s="88"/>
      <c r="G7" s="92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E9+E14+E16+E18+E21+E25+E28+E30</f>
        <v>9989.6</v>
      </c>
      <c r="F8" s="71" t="e">
        <f>F9+F14+F16+F18+F21+F25+F28+F30</f>
        <v>#REF!</v>
      </c>
      <c r="G8" s="71">
        <f>G9+G14+G16+G18+G21+G25+G28+G30</f>
        <v>50.84287659165532</v>
      </c>
      <c r="H8" s="71">
        <f>H9+H14+H16+H18+H21+H25+H28+H30</f>
        <v>100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E10+E11+E12+E13</f>
        <v>5079</v>
      </c>
      <c r="F9" s="11" t="e">
        <f>F11+#REF!+#REF!+#REF!</f>
        <v>#REF!</v>
      </c>
      <c r="G9" s="79">
        <f>E9*100/E8</f>
        <v>50.84287659165532</v>
      </c>
      <c r="H9" s="80">
        <f>E9*100/E8</f>
        <v>50.84287659165532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783</v>
      </c>
      <c r="F10" s="13">
        <f>F11</f>
        <v>572.6</v>
      </c>
      <c r="G10" s="14"/>
      <c r="H10" s="80">
        <f>E10*100/E8</f>
        <v>7.838151677744855</v>
      </c>
      <c r="I10" s="15"/>
    </row>
    <row r="11" spans="1:9" s="2" customFormat="1" ht="64.5" customHeight="1">
      <c r="A11" s="52"/>
      <c r="B11" s="49" t="s">
        <v>7</v>
      </c>
      <c r="C11" s="50" t="s">
        <v>20</v>
      </c>
      <c r="D11" s="51" t="s">
        <v>6</v>
      </c>
      <c r="E11" s="72">
        <v>4118</v>
      </c>
      <c r="F11" s="16">
        <v>572.6</v>
      </c>
      <c r="G11" s="17"/>
      <c r="H11" s="80">
        <f>E11*100/E8</f>
        <v>41.222871786658125</v>
      </c>
      <c r="I11" s="15"/>
    </row>
    <row r="12" spans="1:9" s="2" customFormat="1" ht="24.75" customHeight="1">
      <c r="A12" s="40"/>
      <c r="B12" s="49" t="s">
        <v>23</v>
      </c>
      <c r="C12" s="50" t="s">
        <v>20</v>
      </c>
      <c r="D12" s="51" t="s">
        <v>25</v>
      </c>
      <c r="E12" s="72">
        <v>50</v>
      </c>
      <c r="F12" s="16"/>
      <c r="G12" s="17"/>
      <c r="H12" s="80">
        <f>E12*100/E8</f>
        <v>0.5005205413630175</v>
      </c>
      <c r="I12" s="15"/>
    </row>
    <row r="13" spans="1:9" ht="24.75" customHeight="1">
      <c r="A13" s="54"/>
      <c r="B13" s="49" t="s">
        <v>5</v>
      </c>
      <c r="C13" s="55" t="s">
        <v>20</v>
      </c>
      <c r="D13" s="51" t="s">
        <v>26</v>
      </c>
      <c r="E13" s="72">
        <v>128</v>
      </c>
      <c r="F13" s="18"/>
      <c r="G13" s="19"/>
      <c r="H13" s="80">
        <f>E13*100/E8</f>
        <v>1.2813325858893247</v>
      </c>
      <c r="I13" s="15"/>
    </row>
    <row r="14" spans="1:9" ht="27.75" customHeight="1">
      <c r="A14" s="54">
        <v>2</v>
      </c>
      <c r="B14" s="43" t="s">
        <v>48</v>
      </c>
      <c r="C14" s="56" t="s">
        <v>20</v>
      </c>
      <c r="D14" s="56" t="s">
        <v>45</v>
      </c>
      <c r="E14" s="73">
        <f>E15</f>
        <v>353.2</v>
      </c>
      <c r="F14" s="23"/>
      <c r="G14" s="24"/>
      <c r="H14" s="80">
        <f>E14*100/E8</f>
        <v>3.535677104188356</v>
      </c>
      <c r="I14" s="15"/>
    </row>
    <row r="15" spans="1:9" ht="25.5" customHeight="1">
      <c r="A15" s="54"/>
      <c r="B15" s="53" t="s">
        <v>44</v>
      </c>
      <c r="C15" s="51"/>
      <c r="D15" s="51" t="s">
        <v>39</v>
      </c>
      <c r="E15" s="72">
        <v>353.2</v>
      </c>
      <c r="F15" s="23"/>
      <c r="G15" s="24"/>
      <c r="H15" s="80">
        <f>E15*100/E8</f>
        <v>3.535677104188356</v>
      </c>
      <c r="I15" s="15"/>
    </row>
    <row r="16" spans="1:9" ht="42.75" customHeight="1">
      <c r="A16" s="54">
        <v>3</v>
      </c>
      <c r="B16" s="57" t="s">
        <v>47</v>
      </c>
      <c r="C16" s="58" t="s">
        <v>20</v>
      </c>
      <c r="D16" s="70" t="s">
        <v>46</v>
      </c>
      <c r="E16" s="73">
        <f>E17</f>
        <v>71.2</v>
      </c>
      <c r="F16" s="18"/>
      <c r="G16" s="24"/>
      <c r="H16" s="80">
        <f>E16*100/E8</f>
        <v>0.712741250900937</v>
      </c>
      <c r="I16" s="15"/>
    </row>
    <row r="17" spans="1:9" ht="53.25" customHeight="1">
      <c r="A17" s="54"/>
      <c r="B17" s="77" t="s">
        <v>38</v>
      </c>
      <c r="C17" s="58"/>
      <c r="D17" s="42" t="s">
        <v>35</v>
      </c>
      <c r="E17" s="72">
        <v>71.2</v>
      </c>
      <c r="F17" s="18"/>
      <c r="G17" s="19"/>
      <c r="H17" s="80">
        <f>E17*100/E8</f>
        <v>0.712741250900937</v>
      </c>
      <c r="I17" s="21"/>
    </row>
    <row r="18" spans="1:9" ht="35.25" customHeight="1">
      <c r="A18" s="54">
        <v>4</v>
      </c>
      <c r="B18" s="63" t="s">
        <v>21</v>
      </c>
      <c r="C18" s="58" t="s">
        <v>20</v>
      </c>
      <c r="D18" s="70" t="s">
        <v>22</v>
      </c>
      <c r="E18" s="73">
        <f>E19+E20</f>
        <v>1913</v>
      </c>
      <c r="F18" s="18"/>
      <c r="G18" s="19"/>
      <c r="H18" s="80">
        <f>E18*100/E8</f>
        <v>19.14991591254905</v>
      </c>
      <c r="I18" s="21"/>
    </row>
    <row r="19" spans="1:9" s="2" customFormat="1" ht="41.25" customHeight="1">
      <c r="A19" s="54"/>
      <c r="B19" s="78" t="s">
        <v>32</v>
      </c>
      <c r="C19" s="64">
        <v>903</v>
      </c>
      <c r="D19" s="65" t="s">
        <v>33</v>
      </c>
      <c r="E19" s="74">
        <v>1613</v>
      </c>
      <c r="F19" s="16" t="e">
        <f>#REF!+#REF!</f>
        <v>#REF!</v>
      </c>
      <c r="G19" s="19"/>
      <c r="H19" s="80">
        <f>E19*100/E8</f>
        <v>16.146792664370945</v>
      </c>
      <c r="I19" s="15"/>
    </row>
    <row r="20" spans="1:9" ht="30" customHeight="1">
      <c r="A20" s="54"/>
      <c r="B20" s="53" t="s">
        <v>40</v>
      </c>
      <c r="C20" s="59" t="s">
        <v>20</v>
      </c>
      <c r="D20" s="59" t="s">
        <v>41</v>
      </c>
      <c r="E20" s="72">
        <v>300</v>
      </c>
      <c r="F20" s="37"/>
      <c r="G20" s="19"/>
      <c r="H20" s="80">
        <f>E20*100/E8</f>
        <v>3.003123248178105</v>
      </c>
      <c r="I20" s="15"/>
    </row>
    <row r="21" spans="1:9" ht="32.25" customHeight="1">
      <c r="A21" s="54">
        <v>5</v>
      </c>
      <c r="B21" s="43" t="s">
        <v>11</v>
      </c>
      <c r="C21" s="56" t="s">
        <v>20</v>
      </c>
      <c r="D21" s="56" t="s">
        <v>10</v>
      </c>
      <c r="E21" s="73">
        <f>E22+E23+E24</f>
        <v>763.5</v>
      </c>
      <c r="F21" s="37"/>
      <c r="G21" s="19"/>
      <c r="H21" s="80">
        <f>E21*100/E8</f>
        <v>7.642948666613277</v>
      </c>
      <c r="I21" s="15"/>
    </row>
    <row r="22" spans="1:10" ht="36" customHeight="1">
      <c r="A22" s="54"/>
      <c r="B22" s="53" t="s">
        <v>13</v>
      </c>
      <c r="C22" s="51" t="s">
        <v>20</v>
      </c>
      <c r="D22" s="51" t="s">
        <v>12</v>
      </c>
      <c r="E22" s="72">
        <v>51</v>
      </c>
      <c r="F22" s="38"/>
      <c r="G22" s="20"/>
      <c r="H22" s="80">
        <f>E22*100/E8</f>
        <v>0.5105309521902779</v>
      </c>
      <c r="I22" s="22"/>
      <c r="J22" s="6"/>
    </row>
    <row r="23" spans="1:10" ht="30.75" customHeight="1">
      <c r="A23" s="54"/>
      <c r="B23" s="49" t="s">
        <v>15</v>
      </c>
      <c r="C23" s="51" t="s">
        <v>20</v>
      </c>
      <c r="D23" s="51" t="s">
        <v>14</v>
      </c>
      <c r="E23" s="72">
        <v>65</v>
      </c>
      <c r="F23" s="38"/>
      <c r="G23" s="25"/>
      <c r="H23" s="80">
        <f>E23*100/E8</f>
        <v>0.6506767037719228</v>
      </c>
      <c r="I23" s="26"/>
      <c r="J23" s="6"/>
    </row>
    <row r="24" spans="1:9" s="5" customFormat="1" ht="28.5" customHeight="1">
      <c r="A24" s="54"/>
      <c r="B24" s="49" t="s">
        <v>16</v>
      </c>
      <c r="C24" s="51" t="s">
        <v>20</v>
      </c>
      <c r="D24" s="51" t="s">
        <v>17</v>
      </c>
      <c r="E24" s="72">
        <v>647.5</v>
      </c>
      <c r="F24" s="39"/>
      <c r="G24" s="27"/>
      <c r="H24" s="80">
        <f>E24*100/E8</f>
        <v>6.481741010651077</v>
      </c>
      <c r="I24" s="29">
        <v>100</v>
      </c>
    </row>
    <row r="25" spans="1:9" s="5" customFormat="1" ht="27.75" customHeight="1">
      <c r="A25" s="52">
        <v>6</v>
      </c>
      <c r="B25" s="43" t="s">
        <v>29</v>
      </c>
      <c r="C25" s="60" t="s">
        <v>20</v>
      </c>
      <c r="D25" s="60" t="s">
        <v>27</v>
      </c>
      <c r="E25" s="73">
        <f>E26+E27</f>
        <v>732.2</v>
      </c>
      <c r="F25" s="39"/>
      <c r="G25" s="28"/>
      <c r="H25" s="80">
        <f>E25*100/E8</f>
        <v>7.329622807720028</v>
      </c>
      <c r="I25" s="29">
        <v>100</v>
      </c>
    </row>
    <row r="26" spans="1:9" s="5" customFormat="1" ht="27" customHeight="1">
      <c r="A26" s="52"/>
      <c r="B26" s="53" t="s">
        <v>34</v>
      </c>
      <c r="C26" s="66" t="s">
        <v>20</v>
      </c>
      <c r="D26" s="51" t="s">
        <v>28</v>
      </c>
      <c r="E26" s="72">
        <v>692.2</v>
      </c>
      <c r="F26" s="39"/>
      <c r="G26" s="28"/>
      <c r="H26" s="80">
        <f>E26*100/E8</f>
        <v>6.929206374629614</v>
      </c>
      <c r="I26" s="29">
        <v>100</v>
      </c>
    </row>
    <row r="27" spans="1:9" s="5" customFormat="1" ht="34.5" customHeight="1">
      <c r="A27" s="52"/>
      <c r="B27" s="41" t="s">
        <v>37</v>
      </c>
      <c r="C27" s="51" t="s">
        <v>20</v>
      </c>
      <c r="D27" s="51" t="s">
        <v>36</v>
      </c>
      <c r="E27" s="72">
        <v>40</v>
      </c>
      <c r="F27" s="39"/>
      <c r="G27" s="8"/>
      <c r="H27" s="80">
        <f>E27*100/E8</f>
        <v>0.400416433090414</v>
      </c>
      <c r="I27" s="30"/>
    </row>
    <row r="28" spans="1:9" ht="42" customHeight="1">
      <c r="A28" s="52">
        <v>7</v>
      </c>
      <c r="B28" s="61" t="s">
        <v>53</v>
      </c>
      <c r="C28" s="62" t="s">
        <v>20</v>
      </c>
      <c r="D28" s="67" t="s">
        <v>55</v>
      </c>
      <c r="E28" s="75">
        <f>E29</f>
        <v>662.4</v>
      </c>
      <c r="F28" s="31"/>
      <c r="G28" s="8"/>
      <c r="H28" s="80">
        <f>E28*100/E8</f>
        <v>6.630896131977256</v>
      </c>
      <c r="I28" s="8"/>
    </row>
    <row r="29" spans="1:9" ht="38.25" customHeight="1">
      <c r="A29" s="52"/>
      <c r="B29" s="68" t="s">
        <v>54</v>
      </c>
      <c r="C29" s="62" t="s">
        <v>20</v>
      </c>
      <c r="D29" s="69" t="s">
        <v>56</v>
      </c>
      <c r="E29" s="76">
        <v>662.4</v>
      </c>
      <c r="F29" s="31"/>
      <c r="G29" s="8"/>
      <c r="H29" s="80">
        <f>E29*100/E8</f>
        <v>6.630896131977256</v>
      </c>
      <c r="I29" s="8"/>
    </row>
    <row r="30" spans="1:9" ht="34.5" customHeight="1">
      <c r="A30" s="52">
        <v>8</v>
      </c>
      <c r="B30" s="61" t="s">
        <v>9</v>
      </c>
      <c r="C30" s="62" t="s">
        <v>20</v>
      </c>
      <c r="D30" s="67" t="s">
        <v>8</v>
      </c>
      <c r="E30" s="75">
        <f>E31</f>
        <v>415.1</v>
      </c>
      <c r="F30" s="31"/>
      <c r="G30" s="8"/>
      <c r="H30" s="80">
        <f>E30*100/E8</f>
        <v>4.155321534395771</v>
      </c>
      <c r="I30" s="8"/>
    </row>
    <row r="31" spans="1:9" ht="34.5" customHeight="1">
      <c r="A31" s="52"/>
      <c r="B31" s="68" t="s">
        <v>43</v>
      </c>
      <c r="C31" s="62" t="s">
        <v>20</v>
      </c>
      <c r="D31" s="69" t="s">
        <v>31</v>
      </c>
      <c r="E31" s="76">
        <v>415.1</v>
      </c>
      <c r="F31" s="31"/>
      <c r="G31" s="8"/>
      <c r="H31" s="80">
        <f>E31*100/E8</f>
        <v>4.155321534395771</v>
      </c>
      <c r="I31" s="8"/>
    </row>
    <row r="32" spans="1:9" ht="30.75" customHeight="1">
      <c r="A32" s="32"/>
      <c r="B32" s="32"/>
      <c r="C32" s="32"/>
      <c r="D32" s="32"/>
      <c r="E32" s="31"/>
      <c r="F32" s="31"/>
      <c r="G32" s="8"/>
      <c r="H32" s="8"/>
      <c r="I32" s="8"/>
    </row>
    <row r="33" spans="1:9" ht="120" customHeight="1">
      <c r="A33" s="32"/>
      <c r="B33" s="32"/>
      <c r="C33" s="32"/>
      <c r="D33" s="32"/>
      <c r="E33" s="31"/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0"/>
      <c r="B37" s="32"/>
      <c r="C37" s="32"/>
      <c r="D37" s="32"/>
      <c r="E37" s="33"/>
      <c r="F37"/>
      <c r="G37" s="8"/>
      <c r="H37" s="8"/>
      <c r="I37" s="8"/>
    </row>
    <row r="38" spans="1:9" ht="65.25" customHeight="1">
      <c r="A38" s="30"/>
      <c r="B38" s="32"/>
      <c r="C38" s="32"/>
      <c r="D38" s="32"/>
      <c r="E38" s="33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8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8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E116" s="7"/>
      <c r="F116" s="31"/>
      <c r="G116" s="8"/>
      <c r="H116" s="8"/>
      <c r="I116" s="8"/>
    </row>
    <row r="117" spans="5:9" ht="27.75">
      <c r="E117" s="7"/>
      <c r="F117" s="31"/>
      <c r="G117" s="8"/>
      <c r="H117" s="8"/>
      <c r="I117" s="8"/>
    </row>
    <row r="118" spans="5:9" ht="27.75"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6:9" ht="27.75">
      <c r="F132" s="31"/>
      <c r="G132" s="8"/>
      <c r="H132" s="8"/>
      <c r="I132" s="8"/>
    </row>
    <row r="133" spans="6:9" ht="27.75"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2019-12-25T14:53:49Z</dcterms:modified>
  <cp:category/>
  <cp:version/>
  <cp:contentType/>
  <cp:contentStatus/>
</cp:coreProperties>
</file>